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0_Juvee Files\Daily Files\00_REQUIRED REPORTS\FOR WEB UPLOAD\2024\FINAL\Statement of Financial Position_Sept 2024\"/>
    </mc:Choice>
  </mc:AlternateContent>
  <bookViews>
    <workbookView xWindow="0" yWindow="0" windowWidth="23040" windowHeight="8496"/>
  </bookViews>
  <sheets>
    <sheet name="REGION 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0">#REF!</definedName>
    <definedName name="\M">#REF!</definedName>
    <definedName name="angie">#REF!</definedName>
    <definedName name="date">#REF!</definedName>
    <definedName name="netmargin1">'[13]Debt Service Ratio revised'!$B$9:$D$143</definedName>
    <definedName name="PAGE1">#REF!</definedName>
    <definedName name="PAGE2">#REF!</definedName>
    <definedName name="PAGE3">#REF!</definedName>
    <definedName name="_xlnm.Print_Area" localSheetId="0">'REGION 7'!$A$1:$N$79</definedName>
    <definedName name="_xlnm.Print_Titles" localSheetId="0">'REGION 7'!$B:$C,'REGION 7'!$1:$6</definedName>
    <definedName name="Print_Titles_MI">#REF!</definedName>
    <definedName name="sched">'[14]Acid Test'!$A$104:$G$142</definedName>
    <definedName name="sl">[13]main!$A$2:$L$165</definedName>
    <definedName name="systemlossmar14">[15]main!$A$2:$K$165</definedName>
    <definedName name="TABLE1">#REF!</definedName>
    <definedName name="table2">#REF!</definedName>
    <definedName name="table8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11" i="1"/>
  <c r="E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D13" i="1"/>
  <c r="N13" i="1" s="1"/>
  <c r="E13" i="1"/>
  <c r="F13" i="1"/>
  <c r="G13" i="1"/>
  <c r="H13" i="1"/>
  <c r="I13" i="1"/>
  <c r="J13" i="1"/>
  <c r="K13" i="1"/>
  <c r="L13" i="1"/>
  <c r="M13" i="1"/>
  <c r="D14" i="1"/>
  <c r="E14" i="1"/>
  <c r="F14" i="1"/>
  <c r="G14" i="1"/>
  <c r="H14" i="1"/>
  <c r="I14" i="1"/>
  <c r="J14" i="1"/>
  <c r="K14" i="1"/>
  <c r="L14" i="1"/>
  <c r="M14" i="1"/>
  <c r="D15" i="1"/>
  <c r="E15" i="1"/>
  <c r="F15" i="1"/>
  <c r="G15" i="1"/>
  <c r="H15" i="1"/>
  <c r="I15" i="1"/>
  <c r="J15" i="1"/>
  <c r="K15" i="1"/>
  <c r="L15" i="1"/>
  <c r="M15" i="1"/>
  <c r="D16" i="1"/>
  <c r="E16" i="1"/>
  <c r="F16" i="1"/>
  <c r="G16" i="1"/>
  <c r="H16" i="1"/>
  <c r="I16" i="1"/>
  <c r="J16" i="1"/>
  <c r="K16" i="1"/>
  <c r="L16" i="1"/>
  <c r="M16" i="1"/>
  <c r="D17" i="1"/>
  <c r="E17" i="1"/>
  <c r="F17" i="1"/>
  <c r="G17" i="1"/>
  <c r="H17" i="1"/>
  <c r="I17" i="1"/>
  <c r="J17" i="1"/>
  <c r="K17" i="1"/>
  <c r="L17" i="1"/>
  <c r="M17" i="1"/>
  <c r="D19" i="1"/>
  <c r="E19" i="1"/>
  <c r="F19" i="1"/>
  <c r="G19" i="1"/>
  <c r="H19" i="1"/>
  <c r="I19" i="1"/>
  <c r="J19" i="1"/>
  <c r="K19" i="1"/>
  <c r="L19" i="1"/>
  <c r="M19" i="1"/>
  <c r="D20" i="1"/>
  <c r="N20" i="1" s="1"/>
  <c r="E20" i="1"/>
  <c r="F20" i="1"/>
  <c r="G20" i="1"/>
  <c r="H20" i="1"/>
  <c r="I20" i="1"/>
  <c r="J20" i="1"/>
  <c r="K20" i="1"/>
  <c r="L20" i="1"/>
  <c r="M20" i="1"/>
  <c r="D21" i="1"/>
  <c r="E21" i="1"/>
  <c r="F21" i="1"/>
  <c r="G21" i="1"/>
  <c r="H21" i="1"/>
  <c r="I21" i="1"/>
  <c r="J21" i="1"/>
  <c r="K21" i="1"/>
  <c r="L21" i="1"/>
  <c r="M21" i="1"/>
  <c r="D22" i="1"/>
  <c r="E22" i="1"/>
  <c r="F22" i="1"/>
  <c r="G22" i="1"/>
  <c r="H22" i="1"/>
  <c r="I22" i="1"/>
  <c r="J22" i="1"/>
  <c r="K22" i="1"/>
  <c r="L22" i="1"/>
  <c r="M22" i="1"/>
  <c r="D23" i="1"/>
  <c r="E23" i="1"/>
  <c r="F23" i="1"/>
  <c r="G23" i="1"/>
  <c r="H23" i="1"/>
  <c r="I23" i="1"/>
  <c r="J23" i="1"/>
  <c r="K23" i="1"/>
  <c r="L23" i="1"/>
  <c r="M23" i="1"/>
  <c r="D24" i="1"/>
  <c r="E24" i="1"/>
  <c r="N24" i="1" s="1"/>
  <c r="F24" i="1"/>
  <c r="G24" i="1"/>
  <c r="H24" i="1"/>
  <c r="I24" i="1"/>
  <c r="J24" i="1"/>
  <c r="K24" i="1"/>
  <c r="L24" i="1"/>
  <c r="M24" i="1"/>
  <c r="D25" i="1"/>
  <c r="N25" i="1" s="1"/>
  <c r="E25" i="1"/>
  <c r="F25" i="1"/>
  <c r="G25" i="1"/>
  <c r="H25" i="1"/>
  <c r="I25" i="1"/>
  <c r="J25" i="1"/>
  <c r="K25" i="1"/>
  <c r="L25" i="1"/>
  <c r="M25" i="1"/>
  <c r="D27" i="1"/>
  <c r="E27" i="1"/>
  <c r="F27" i="1"/>
  <c r="G27" i="1"/>
  <c r="H27" i="1"/>
  <c r="I27" i="1"/>
  <c r="J27" i="1"/>
  <c r="K27" i="1"/>
  <c r="L27" i="1"/>
  <c r="M27" i="1"/>
  <c r="D31" i="1"/>
  <c r="N31" i="1" s="1"/>
  <c r="E31" i="1"/>
  <c r="F31" i="1"/>
  <c r="G31" i="1"/>
  <c r="H31" i="1"/>
  <c r="I31" i="1"/>
  <c r="J31" i="1"/>
  <c r="K31" i="1"/>
  <c r="L31" i="1"/>
  <c r="M31" i="1"/>
  <c r="D32" i="1"/>
  <c r="E32" i="1"/>
  <c r="F32" i="1"/>
  <c r="G32" i="1"/>
  <c r="H32" i="1"/>
  <c r="I32" i="1"/>
  <c r="J32" i="1"/>
  <c r="K32" i="1"/>
  <c r="L32" i="1"/>
  <c r="M32" i="1"/>
  <c r="D33" i="1"/>
  <c r="E33" i="1"/>
  <c r="F33" i="1"/>
  <c r="G33" i="1"/>
  <c r="H33" i="1"/>
  <c r="I33" i="1"/>
  <c r="J33" i="1"/>
  <c r="K33" i="1"/>
  <c r="L33" i="1"/>
  <c r="M33" i="1"/>
  <c r="D34" i="1"/>
  <c r="E34" i="1"/>
  <c r="F34" i="1"/>
  <c r="G34" i="1"/>
  <c r="H34" i="1"/>
  <c r="I34" i="1"/>
  <c r="J34" i="1"/>
  <c r="K34" i="1"/>
  <c r="L34" i="1"/>
  <c r="M34" i="1"/>
  <c r="D35" i="1"/>
  <c r="E35" i="1"/>
  <c r="F35" i="1"/>
  <c r="G35" i="1"/>
  <c r="H35" i="1"/>
  <c r="I35" i="1"/>
  <c r="J35" i="1"/>
  <c r="K35" i="1"/>
  <c r="L35" i="1"/>
  <c r="M35" i="1"/>
  <c r="D36" i="1"/>
  <c r="E36" i="1"/>
  <c r="F36" i="1"/>
  <c r="G36" i="1"/>
  <c r="H36" i="1"/>
  <c r="I36" i="1"/>
  <c r="J36" i="1"/>
  <c r="K36" i="1"/>
  <c r="L36" i="1"/>
  <c r="M36" i="1"/>
  <c r="D37" i="1"/>
  <c r="N37" i="1" s="1"/>
  <c r="E37" i="1"/>
  <c r="F37" i="1"/>
  <c r="G37" i="1"/>
  <c r="H37" i="1"/>
  <c r="I37" i="1"/>
  <c r="J37" i="1"/>
  <c r="K37" i="1"/>
  <c r="L37" i="1"/>
  <c r="M37" i="1"/>
  <c r="D38" i="1"/>
  <c r="E38" i="1"/>
  <c r="F38" i="1"/>
  <c r="G38" i="1"/>
  <c r="H38" i="1"/>
  <c r="I38" i="1"/>
  <c r="J38" i="1"/>
  <c r="K38" i="1"/>
  <c r="L38" i="1"/>
  <c r="M38" i="1"/>
  <c r="D40" i="1"/>
  <c r="E40" i="1"/>
  <c r="F40" i="1"/>
  <c r="G40" i="1"/>
  <c r="H40" i="1"/>
  <c r="I40" i="1"/>
  <c r="J40" i="1"/>
  <c r="K40" i="1"/>
  <c r="L40" i="1"/>
  <c r="M40" i="1"/>
  <c r="D41" i="1"/>
  <c r="N41" i="1" s="1"/>
  <c r="E41" i="1"/>
  <c r="F41" i="1"/>
  <c r="G41" i="1"/>
  <c r="H41" i="1"/>
  <c r="I41" i="1"/>
  <c r="J41" i="1"/>
  <c r="K41" i="1"/>
  <c r="L41" i="1"/>
  <c r="M41" i="1"/>
  <c r="D42" i="1"/>
  <c r="N42" i="1" s="1"/>
  <c r="E42" i="1"/>
  <c r="F42" i="1"/>
  <c r="G42" i="1"/>
  <c r="H42" i="1"/>
  <c r="I42" i="1"/>
  <c r="J42" i="1"/>
  <c r="K42" i="1"/>
  <c r="L42" i="1"/>
  <c r="M42" i="1"/>
  <c r="D43" i="1"/>
  <c r="E43" i="1"/>
  <c r="F43" i="1"/>
  <c r="G43" i="1"/>
  <c r="H43" i="1"/>
  <c r="I43" i="1"/>
  <c r="J43" i="1"/>
  <c r="K43" i="1"/>
  <c r="L43" i="1"/>
  <c r="M43" i="1"/>
  <c r="D44" i="1"/>
  <c r="E44" i="1"/>
  <c r="F44" i="1"/>
  <c r="G44" i="1"/>
  <c r="H44" i="1"/>
  <c r="I44" i="1"/>
  <c r="J44" i="1"/>
  <c r="K44" i="1"/>
  <c r="L44" i="1"/>
  <c r="M44" i="1"/>
  <c r="D45" i="1"/>
  <c r="N45" i="1" s="1"/>
  <c r="E45" i="1"/>
  <c r="F45" i="1"/>
  <c r="G45" i="1"/>
  <c r="H45" i="1"/>
  <c r="I45" i="1"/>
  <c r="J45" i="1"/>
  <c r="K45" i="1"/>
  <c r="L45" i="1"/>
  <c r="M45" i="1"/>
  <c r="D46" i="1"/>
  <c r="E46" i="1"/>
  <c r="F46" i="1"/>
  <c r="G46" i="1"/>
  <c r="H46" i="1"/>
  <c r="I46" i="1"/>
  <c r="J46" i="1"/>
  <c r="K46" i="1"/>
  <c r="L46" i="1"/>
  <c r="M46" i="1"/>
  <c r="D47" i="1"/>
  <c r="E47" i="1"/>
  <c r="F47" i="1"/>
  <c r="G47" i="1"/>
  <c r="H47" i="1"/>
  <c r="I47" i="1"/>
  <c r="J47" i="1"/>
  <c r="K47" i="1"/>
  <c r="L47" i="1"/>
  <c r="M47" i="1"/>
  <c r="D48" i="1"/>
  <c r="E48" i="1"/>
  <c r="F48" i="1"/>
  <c r="G48" i="1"/>
  <c r="H48" i="1"/>
  <c r="I48" i="1"/>
  <c r="J48" i="1"/>
  <c r="K48" i="1"/>
  <c r="L48" i="1"/>
  <c r="M48" i="1"/>
  <c r="D49" i="1"/>
  <c r="E49" i="1"/>
  <c r="F49" i="1"/>
  <c r="G49" i="1"/>
  <c r="H49" i="1"/>
  <c r="I49" i="1"/>
  <c r="J49" i="1"/>
  <c r="K49" i="1"/>
  <c r="L49" i="1"/>
  <c r="M49" i="1"/>
  <c r="D50" i="1"/>
  <c r="E50" i="1"/>
  <c r="F50" i="1"/>
  <c r="G50" i="1"/>
  <c r="H50" i="1"/>
  <c r="I50" i="1"/>
  <c r="J50" i="1"/>
  <c r="K50" i="1"/>
  <c r="L50" i="1"/>
  <c r="M50" i="1"/>
  <c r="D51" i="1"/>
  <c r="E51" i="1"/>
  <c r="F51" i="1"/>
  <c r="G51" i="1"/>
  <c r="H51" i="1"/>
  <c r="I51" i="1"/>
  <c r="J51" i="1"/>
  <c r="K51" i="1"/>
  <c r="L51" i="1"/>
  <c r="M51" i="1"/>
  <c r="D52" i="1"/>
  <c r="E52" i="1"/>
  <c r="F52" i="1"/>
  <c r="G52" i="1"/>
  <c r="H52" i="1"/>
  <c r="I52" i="1"/>
  <c r="J52" i="1"/>
  <c r="K52" i="1"/>
  <c r="L52" i="1"/>
  <c r="M52" i="1"/>
  <c r="D53" i="1"/>
  <c r="N53" i="1" s="1"/>
  <c r="E53" i="1"/>
  <c r="F53" i="1"/>
  <c r="G53" i="1"/>
  <c r="H53" i="1"/>
  <c r="I53" i="1"/>
  <c r="J53" i="1"/>
  <c r="K53" i="1"/>
  <c r="L53" i="1"/>
  <c r="M53" i="1"/>
  <c r="D55" i="1"/>
  <c r="N55" i="1" s="1"/>
  <c r="E55" i="1"/>
  <c r="F55" i="1"/>
  <c r="G55" i="1"/>
  <c r="H55" i="1"/>
  <c r="I55" i="1"/>
  <c r="J55" i="1"/>
  <c r="K55" i="1"/>
  <c r="L55" i="1"/>
  <c r="M55" i="1"/>
  <c r="D58" i="1"/>
  <c r="E58" i="1"/>
  <c r="F58" i="1"/>
  <c r="G58" i="1"/>
  <c r="H58" i="1"/>
  <c r="I58" i="1"/>
  <c r="J58" i="1"/>
  <c r="K58" i="1"/>
  <c r="L58" i="1"/>
  <c r="M58" i="1"/>
  <c r="D59" i="1"/>
  <c r="E59" i="1"/>
  <c r="F59" i="1"/>
  <c r="G59" i="1"/>
  <c r="H59" i="1"/>
  <c r="I59" i="1"/>
  <c r="J59" i="1"/>
  <c r="K59" i="1"/>
  <c r="L59" i="1"/>
  <c r="M59" i="1"/>
  <c r="D60" i="1"/>
  <c r="E60" i="1"/>
  <c r="F60" i="1"/>
  <c r="G60" i="1"/>
  <c r="H60" i="1"/>
  <c r="I60" i="1"/>
  <c r="J60" i="1"/>
  <c r="K60" i="1"/>
  <c r="L60" i="1"/>
  <c r="M60" i="1"/>
  <c r="D61" i="1"/>
  <c r="N61" i="1" s="1"/>
  <c r="E61" i="1"/>
  <c r="F61" i="1"/>
  <c r="G61" i="1"/>
  <c r="H61" i="1"/>
  <c r="I61" i="1"/>
  <c r="J61" i="1"/>
  <c r="K61" i="1"/>
  <c r="L61" i="1"/>
  <c r="M61" i="1"/>
  <c r="D62" i="1"/>
  <c r="E62" i="1"/>
  <c r="F62" i="1"/>
  <c r="G62" i="1"/>
  <c r="H62" i="1"/>
  <c r="I62" i="1"/>
  <c r="J62" i="1"/>
  <c r="K62" i="1"/>
  <c r="L62" i="1"/>
  <c r="M62" i="1"/>
  <c r="D63" i="1"/>
  <c r="E63" i="1"/>
  <c r="F63" i="1"/>
  <c r="G63" i="1"/>
  <c r="H63" i="1"/>
  <c r="I63" i="1"/>
  <c r="J63" i="1"/>
  <c r="K63" i="1"/>
  <c r="L63" i="1"/>
  <c r="M63" i="1"/>
  <c r="D64" i="1"/>
  <c r="E64" i="1"/>
  <c r="F64" i="1"/>
  <c r="G64" i="1"/>
  <c r="H64" i="1"/>
  <c r="I64" i="1"/>
  <c r="J64" i="1"/>
  <c r="K64" i="1"/>
  <c r="L64" i="1"/>
  <c r="M64" i="1"/>
  <c r="D65" i="1"/>
  <c r="E65" i="1"/>
  <c r="F65" i="1"/>
  <c r="G65" i="1"/>
  <c r="H65" i="1"/>
  <c r="I65" i="1"/>
  <c r="J65" i="1"/>
  <c r="K65" i="1"/>
  <c r="L65" i="1"/>
  <c r="M65" i="1"/>
  <c r="D66" i="1"/>
  <c r="E66" i="1"/>
  <c r="F66" i="1"/>
  <c r="G66" i="1"/>
  <c r="H66" i="1"/>
  <c r="I66" i="1"/>
  <c r="J66" i="1"/>
  <c r="K66" i="1"/>
  <c r="L66" i="1"/>
  <c r="M66" i="1"/>
  <c r="D67" i="1"/>
  <c r="N67" i="1" s="1"/>
  <c r="E67" i="1"/>
  <c r="F67" i="1"/>
  <c r="G67" i="1"/>
  <c r="H67" i="1"/>
  <c r="I67" i="1"/>
  <c r="J67" i="1"/>
  <c r="K67" i="1"/>
  <c r="L67" i="1"/>
  <c r="M67" i="1"/>
  <c r="D68" i="1"/>
  <c r="N68" i="1" s="1"/>
  <c r="E68" i="1"/>
  <c r="F68" i="1"/>
  <c r="G68" i="1"/>
  <c r="H68" i="1"/>
  <c r="I68" i="1"/>
  <c r="J68" i="1"/>
  <c r="K68" i="1"/>
  <c r="L68" i="1"/>
  <c r="M68" i="1"/>
  <c r="D69" i="1"/>
  <c r="N69" i="1" s="1"/>
  <c r="E69" i="1"/>
  <c r="F69" i="1"/>
  <c r="G69" i="1"/>
  <c r="H69" i="1"/>
  <c r="I69" i="1"/>
  <c r="J69" i="1"/>
  <c r="K69" i="1"/>
  <c r="L69" i="1"/>
  <c r="M69" i="1"/>
  <c r="D70" i="1"/>
  <c r="E70" i="1"/>
  <c r="F70" i="1"/>
  <c r="G70" i="1"/>
  <c r="H70" i="1"/>
  <c r="I70" i="1"/>
  <c r="J70" i="1"/>
  <c r="K70" i="1"/>
  <c r="L70" i="1"/>
  <c r="M70" i="1"/>
  <c r="D71" i="1"/>
  <c r="E71" i="1"/>
  <c r="F71" i="1"/>
  <c r="G71" i="1"/>
  <c r="H71" i="1"/>
  <c r="I71" i="1"/>
  <c r="J71" i="1"/>
  <c r="K71" i="1"/>
  <c r="L71" i="1"/>
  <c r="M71" i="1"/>
  <c r="D72" i="1"/>
  <c r="E72" i="1"/>
  <c r="F72" i="1"/>
  <c r="G72" i="1"/>
  <c r="H72" i="1"/>
  <c r="I72" i="1"/>
  <c r="J72" i="1"/>
  <c r="K72" i="1"/>
  <c r="L72" i="1"/>
  <c r="M72" i="1"/>
  <c r="D73" i="1"/>
  <c r="E73" i="1"/>
  <c r="F73" i="1"/>
  <c r="G73" i="1"/>
  <c r="H73" i="1"/>
  <c r="I73" i="1"/>
  <c r="J73" i="1"/>
  <c r="K73" i="1"/>
  <c r="L73" i="1"/>
  <c r="M73" i="1"/>
  <c r="D74" i="1"/>
  <c r="N74" i="1" s="1"/>
  <c r="E74" i="1"/>
  <c r="F74" i="1"/>
  <c r="G74" i="1"/>
  <c r="H74" i="1"/>
  <c r="I74" i="1"/>
  <c r="J74" i="1"/>
  <c r="K74" i="1"/>
  <c r="L74" i="1"/>
  <c r="M74" i="1"/>
  <c r="D75" i="1"/>
  <c r="E75" i="1"/>
  <c r="F75" i="1"/>
  <c r="G75" i="1"/>
  <c r="H75" i="1"/>
  <c r="I75" i="1"/>
  <c r="J75" i="1"/>
  <c r="K75" i="1"/>
  <c r="L75" i="1"/>
  <c r="M75" i="1"/>
  <c r="D76" i="1"/>
  <c r="E76" i="1"/>
  <c r="F76" i="1"/>
  <c r="G76" i="1"/>
  <c r="H76" i="1"/>
  <c r="I76" i="1"/>
  <c r="J76" i="1"/>
  <c r="K76" i="1"/>
  <c r="L76" i="1"/>
  <c r="M76" i="1"/>
  <c r="D77" i="1"/>
  <c r="E77" i="1"/>
  <c r="F77" i="1"/>
  <c r="G77" i="1"/>
  <c r="H77" i="1"/>
  <c r="I77" i="1"/>
  <c r="J77" i="1"/>
  <c r="K77" i="1"/>
  <c r="L77" i="1"/>
  <c r="M77" i="1"/>
  <c r="D79" i="1"/>
  <c r="E79" i="1"/>
  <c r="F79" i="1"/>
  <c r="G79" i="1"/>
  <c r="H79" i="1"/>
  <c r="I79" i="1"/>
  <c r="J79" i="1"/>
  <c r="K79" i="1"/>
  <c r="L79" i="1"/>
  <c r="M79" i="1"/>
  <c r="N75" i="1" l="1"/>
  <c r="N14" i="1"/>
  <c r="N47" i="1"/>
  <c r="N48" i="1"/>
  <c r="N23" i="1"/>
  <c r="N16" i="1"/>
  <c r="N43" i="1"/>
  <c r="N35" i="1"/>
  <c r="N17" i="1"/>
  <c r="N38" i="1"/>
  <c r="N52" i="1"/>
  <c r="N21" i="1"/>
  <c r="N22" i="1"/>
  <c r="N63" i="1"/>
  <c r="N33" i="1"/>
  <c r="N15" i="1"/>
  <c r="N71" i="1"/>
  <c r="N64" i="1"/>
  <c r="N58" i="1"/>
  <c r="N34" i="1"/>
  <c r="N72" i="1"/>
  <c r="N59" i="1"/>
  <c r="N49" i="1"/>
  <c r="N66" i="1"/>
  <c r="N50" i="1"/>
  <c r="N46" i="1"/>
  <c r="N76" i="1"/>
  <c r="N62" i="1"/>
  <c r="N32" i="1"/>
  <c r="N70" i="1"/>
  <c r="N40" i="1"/>
  <c r="N77" i="1"/>
  <c r="N79" i="1"/>
  <c r="N65" i="1"/>
  <c r="N73" i="1"/>
  <c r="N60" i="1"/>
  <c r="N44" i="1"/>
  <c r="N36" i="1"/>
  <c r="N19" i="1"/>
  <c r="N51" i="1"/>
  <c r="N27" i="1"/>
</calcChain>
</file>

<file path=xl/sharedStrings.xml><?xml version="1.0" encoding="utf-8"?>
<sst xmlns="http://schemas.openxmlformats.org/spreadsheetml/2006/main" count="86" uniqueCount="82">
  <si>
    <r>
      <rPr>
        <b/>
        <sz val="8"/>
        <color rgb="FF000000"/>
        <rFont val="Segoe UI"/>
        <family val="2"/>
      </rPr>
      <t>TOTAL LIABILITIES AND MEMBERS EQUITY</t>
    </r>
  </si>
  <si>
    <t/>
  </si>
  <si>
    <r>
      <rPr>
        <b/>
        <sz val="8"/>
        <color rgb="FF000000"/>
        <rFont val="Segoe UI"/>
        <family val="2"/>
      </rPr>
      <t>TOTAL MEMBERS EQUITY</t>
    </r>
  </si>
  <si>
    <r>
      <rPr>
        <sz val="8"/>
        <color rgb="FF000000"/>
        <rFont val="Segoe UI"/>
        <family val="2"/>
      </rPr>
      <t>Accumulated Other Comprehensive Margin/(Loss)</t>
    </r>
  </si>
  <si>
    <r>
      <rPr>
        <sz val="8"/>
        <color rgb="FF000000"/>
        <rFont val="Segoe UI"/>
        <family val="2"/>
      </rPr>
      <t>Net Loss</t>
    </r>
  </si>
  <si>
    <r>
      <rPr>
        <sz val="8"/>
        <color rgb="FF000000"/>
        <rFont val="Segoe UI"/>
        <family val="2"/>
      </rPr>
      <t>Undivided Net Surplus</t>
    </r>
  </si>
  <si>
    <r>
      <rPr>
        <sz val="8"/>
        <color rgb="FF000000"/>
        <rFont val="Segoe UI"/>
        <family val="2"/>
      </rPr>
      <t>Unappropriated Margins</t>
    </r>
  </si>
  <si>
    <r>
      <rPr>
        <sz val="8"/>
        <color rgb="FF000000"/>
        <rFont val="Segoe UI"/>
        <family val="2"/>
      </rPr>
      <t>Statutory Reserves</t>
    </r>
  </si>
  <si>
    <r>
      <rPr>
        <sz val="8"/>
        <color rgb="FF000000"/>
        <rFont val="Segoe UI"/>
        <family val="2"/>
      </rPr>
      <t>Appropriated Margins</t>
    </r>
  </si>
  <si>
    <r>
      <rPr>
        <sz val="8"/>
        <color rgb="FF000000"/>
        <rFont val="Segoe UI"/>
        <family val="2"/>
      </rPr>
      <t>IMC Investment</t>
    </r>
  </si>
  <si>
    <r>
      <rPr>
        <sz val="8"/>
        <color rgb="FF000000"/>
        <rFont val="Segoe UI"/>
        <family val="2"/>
      </rPr>
      <t>Revaluation Surplus</t>
    </r>
  </si>
  <si>
    <r>
      <rPr>
        <sz val="8"/>
        <color rgb="FF000000"/>
        <rFont val="Segoe UI"/>
        <family val="2"/>
      </rPr>
      <t>Contributions in Aid of Construction</t>
    </r>
  </si>
  <si>
    <r>
      <rPr>
        <sz val="8"/>
        <color rgb="FF000000"/>
        <rFont val="Segoe UI"/>
        <family val="2"/>
      </rPr>
      <t>Reinvestment/RFSC</t>
    </r>
  </si>
  <si>
    <r>
      <rPr>
        <sz val="8"/>
        <color rgb="FF000000"/>
        <rFont val="Segoe UI"/>
        <family val="2"/>
      </rPr>
      <t>Donated Capital</t>
    </r>
  </si>
  <si>
    <r>
      <rPr>
        <sz val="8"/>
        <color rgb="FF000000"/>
        <rFont val="Segoe UI"/>
        <family val="2"/>
      </rPr>
      <t>Patronage Capital</t>
    </r>
  </si>
  <si>
    <r>
      <rPr>
        <sz val="8"/>
        <color rgb="FF000000"/>
        <rFont val="Segoe UI"/>
        <family val="2"/>
      </rPr>
      <t>Deposit for Share Capital Subscription *</t>
    </r>
  </si>
  <si>
    <r>
      <rPr>
        <sz val="8"/>
        <color rgb="FF000000"/>
        <rFont val="Segoe UI"/>
        <family val="2"/>
      </rPr>
      <t>Paid-Up Share Capital *</t>
    </r>
  </si>
  <si>
    <r>
      <rPr>
        <sz val="8"/>
        <color rgb="FF000000"/>
        <rFont val="Segoe UI"/>
        <family val="2"/>
      </rPr>
      <t>Subscription Receivable *</t>
    </r>
  </si>
  <si>
    <r>
      <rPr>
        <sz val="8"/>
        <color rgb="FF000000"/>
        <rFont val="Segoe UI"/>
        <family val="2"/>
      </rPr>
      <t>Subscribed Share Capital *</t>
    </r>
  </si>
  <si>
    <r>
      <rPr>
        <sz val="8"/>
        <color rgb="FF000000"/>
        <rFont val="Segoe UI"/>
        <family val="2"/>
      </rPr>
      <t>Unissued Shared Capital *</t>
    </r>
  </si>
  <si>
    <r>
      <rPr>
        <sz val="8"/>
        <color rgb="FF000000"/>
        <rFont val="Segoe UI"/>
        <family val="2"/>
      </rPr>
      <t>Authorized Share Capital *</t>
    </r>
  </si>
  <si>
    <r>
      <rPr>
        <sz val="8"/>
        <color rgb="FF000000"/>
        <rFont val="Segoe UI"/>
        <family val="2"/>
      </rPr>
      <t>Members' Contribution</t>
    </r>
  </si>
  <si>
    <r>
      <rPr>
        <b/>
        <sz val="8"/>
        <color rgb="FF000000"/>
        <rFont val="Segoe UI"/>
        <family val="2"/>
      </rPr>
      <t>MEMBERS' EQUITY</t>
    </r>
  </si>
  <si>
    <r>
      <rPr>
        <b/>
        <sz val="8"/>
        <color rgb="FF000000"/>
        <rFont val="Segoe UI"/>
        <family val="2"/>
      </rPr>
      <t>TOTAL LIABILITIES</t>
    </r>
  </si>
  <si>
    <r>
      <rPr>
        <b/>
        <sz val="8"/>
        <color rgb="FF000000"/>
        <rFont val="Segoe UI"/>
        <family val="2"/>
      </rPr>
      <t>TOTAL CURRENT LIABILITIES</t>
    </r>
  </si>
  <si>
    <r>
      <rPr>
        <sz val="8"/>
        <color rgb="FF000000"/>
        <rFont val="Segoe UI"/>
        <family val="2"/>
      </rPr>
      <t>Miscellaneous Current and Accrued Liabilities</t>
    </r>
  </si>
  <si>
    <r>
      <rPr>
        <sz val="8"/>
        <color rgb="FF000000"/>
        <rFont val="Segoe UI"/>
        <family val="2"/>
      </rPr>
      <t>Consumers Advances for Construction</t>
    </r>
  </si>
  <si>
    <r>
      <rPr>
        <sz val="8"/>
        <color rgb="FF000000"/>
        <rFont val="Segoe UI"/>
        <family val="2"/>
      </rPr>
      <t>Due to Union/Federation (CETF) *</t>
    </r>
  </si>
  <si>
    <r>
      <rPr>
        <sz val="8"/>
        <color rgb="FF000000"/>
        <rFont val="Segoe UI"/>
        <family val="2"/>
      </rPr>
      <t>Interest on Share Capital Payable *</t>
    </r>
  </si>
  <si>
    <r>
      <rPr>
        <sz val="8"/>
        <color rgb="FF000000"/>
        <rFont val="Segoe UI"/>
        <family val="2"/>
      </rPr>
      <t>Patronage Refund Payable *</t>
    </r>
  </si>
  <si>
    <r>
      <rPr>
        <sz val="8"/>
        <color rgb="FF000000"/>
        <rFont val="Segoe UI"/>
        <family val="2"/>
      </rPr>
      <t>Patronage Capital Payable</t>
    </r>
  </si>
  <si>
    <r>
      <rPr>
        <sz val="8"/>
        <color rgb="FF000000"/>
        <rFont val="Segoe UI"/>
        <family val="2"/>
      </rPr>
      <t>Penalties and Surcharge Payable</t>
    </r>
  </si>
  <si>
    <r>
      <rPr>
        <sz val="8"/>
        <color rgb="FF000000"/>
        <rFont val="Segoe UI"/>
        <family val="2"/>
      </rPr>
      <t>Accrued Interest</t>
    </r>
  </si>
  <si>
    <r>
      <rPr>
        <sz val="8"/>
        <color rgb="FF000000"/>
        <rFont val="Segoe UI"/>
        <family val="2"/>
      </rPr>
      <t>Accrued Taxes</t>
    </r>
  </si>
  <si>
    <r>
      <rPr>
        <sz val="8"/>
        <color rgb="FF000000"/>
        <rFont val="Segoe UI"/>
        <family val="2"/>
      </rPr>
      <t>Current Portion of Long Term Liabilities</t>
    </r>
  </si>
  <si>
    <r>
      <rPr>
        <sz val="8"/>
        <color rgb="FF000000"/>
        <rFont val="Segoe UI"/>
        <family val="2"/>
      </rPr>
      <t>Accounts Payable</t>
    </r>
  </si>
  <si>
    <r>
      <rPr>
        <sz val="8"/>
        <color rgb="FF000000"/>
        <rFont val="Segoe UI"/>
        <family val="2"/>
      </rPr>
      <t>Notes Payable</t>
    </r>
  </si>
  <si>
    <r>
      <rPr>
        <sz val="8"/>
        <color rgb="FF000000"/>
        <rFont val="Segoe UI"/>
        <family val="2"/>
      </rPr>
      <t>Short Term Loans</t>
    </r>
  </si>
  <si>
    <r>
      <rPr>
        <b/>
        <sz val="8"/>
        <color rgb="FF000000"/>
        <rFont val="Segoe UI"/>
        <family val="2"/>
      </rPr>
      <t>Current Liabilities</t>
    </r>
  </si>
  <si>
    <r>
      <rPr>
        <b/>
        <sz val="8"/>
        <color rgb="FF000000"/>
        <rFont val="Segoe UI"/>
        <family val="2"/>
      </rPr>
      <t>TOTAL NON CURRENT LIABILITIES</t>
    </r>
  </si>
  <si>
    <r>
      <rPr>
        <sz val="8"/>
        <color rgb="FF000000"/>
        <rFont val="Segoe UI"/>
        <family val="2"/>
      </rPr>
      <t>Other Non Current Liabilities</t>
    </r>
  </si>
  <si>
    <r>
      <rPr>
        <sz val="8"/>
        <color rgb="FF000000"/>
        <rFont val="Segoe UI"/>
        <family val="2"/>
      </rPr>
      <t>Tax Payable</t>
    </r>
  </si>
  <si>
    <r>
      <rPr>
        <sz val="8"/>
        <color rgb="FF000000"/>
        <rFont val="Segoe UI"/>
        <family val="2"/>
      </rPr>
      <t>Restructured Loans Payable</t>
    </r>
  </si>
  <si>
    <r>
      <rPr>
        <sz val="8"/>
        <color rgb="FF000000"/>
        <rFont val="Segoe UI"/>
        <family val="2"/>
      </rPr>
      <t>Restructured Accounts Payable</t>
    </r>
  </si>
  <si>
    <r>
      <rPr>
        <sz val="8"/>
        <color rgb="FF000000"/>
        <rFont val="Segoe UI"/>
        <family val="2"/>
      </rPr>
      <t>Finance Lease Liability</t>
    </r>
  </si>
  <si>
    <r>
      <rPr>
        <sz val="8"/>
        <color rgb="FF000000"/>
        <rFont val="Segoe UI"/>
        <family val="2"/>
      </rPr>
      <t>Long Term Consumers' Refund</t>
    </r>
  </si>
  <si>
    <r>
      <rPr>
        <sz val="8"/>
        <color rgb="FF000000"/>
        <rFont val="Segoe UI"/>
        <family val="2"/>
      </rPr>
      <t>Long Term Loans</t>
    </r>
  </si>
  <si>
    <r>
      <rPr>
        <b/>
        <sz val="8"/>
        <color rgb="FF000000"/>
        <rFont val="Segoe UI"/>
        <family val="2"/>
      </rPr>
      <t>Non Current Liabilities</t>
    </r>
  </si>
  <si>
    <r>
      <rPr>
        <b/>
        <sz val="8"/>
        <color rgb="FF000000"/>
        <rFont val="Segoe UI"/>
        <family val="2"/>
      </rPr>
      <t>LIABILITIES</t>
    </r>
  </si>
  <si>
    <r>
      <rPr>
        <b/>
        <sz val="8"/>
        <color rgb="FF000000"/>
        <rFont val="Segoe UI"/>
        <family val="2"/>
      </rPr>
      <t>TOTAL ASSETS</t>
    </r>
  </si>
  <si>
    <r>
      <rPr>
        <b/>
        <sz val="8"/>
        <color rgb="FF000000"/>
        <rFont val="Segoe UI"/>
        <family val="2"/>
      </rPr>
      <t>TOTAL CURRENT ASSETS</t>
    </r>
  </si>
  <si>
    <r>
      <rPr>
        <sz val="8"/>
        <color rgb="FF000000"/>
        <rFont val="Segoe UI"/>
        <family val="2"/>
      </rPr>
      <t>Other Current Assets</t>
    </r>
  </si>
  <si>
    <r>
      <rPr>
        <sz val="8"/>
        <color rgb="FF000000"/>
        <rFont val="Segoe UI"/>
        <family val="2"/>
      </rPr>
      <t>Materials and Supplies, net</t>
    </r>
  </si>
  <si>
    <r>
      <rPr>
        <sz val="8"/>
        <color rgb="FF000000"/>
        <rFont val="Segoe UI"/>
        <family val="2"/>
      </rPr>
      <t>Other Accounts Receivables, net</t>
    </r>
  </si>
  <si>
    <r>
      <rPr>
        <sz val="8"/>
        <color rgb="FF000000"/>
        <rFont val="Segoe UI"/>
        <family val="2"/>
      </rPr>
      <t>Consumer Account Receivable, net</t>
    </r>
  </si>
  <si>
    <r>
      <rPr>
        <sz val="8"/>
        <color rgb="FF000000"/>
        <rFont val="Segoe UI"/>
        <family val="2"/>
      </rPr>
      <t>Notes Receivable</t>
    </r>
  </si>
  <si>
    <r>
      <rPr>
        <sz val="8"/>
        <color rgb="FF000000"/>
        <rFont val="Segoe UI"/>
        <family val="2"/>
      </rPr>
      <t>Cash &amp; Cash Equivalents</t>
    </r>
  </si>
  <si>
    <r>
      <rPr>
        <b/>
        <sz val="8"/>
        <color rgb="FF000000"/>
        <rFont val="Segoe UI"/>
        <family val="2"/>
      </rPr>
      <t>Current Assets</t>
    </r>
  </si>
  <si>
    <r>
      <rPr>
        <b/>
        <sz val="8"/>
        <color rgb="FF000000"/>
        <rFont val="Segoe UI"/>
        <family val="2"/>
      </rPr>
      <t>TOTAL NON CURRENT ASSETS</t>
    </r>
  </si>
  <si>
    <r>
      <rPr>
        <sz val="8"/>
        <color rgb="FF000000"/>
        <rFont val="Segoe UI"/>
        <family val="2"/>
      </rPr>
      <t>Other Non Current Assets</t>
    </r>
  </si>
  <si>
    <r>
      <rPr>
        <sz val="8"/>
        <color rgb="FF000000"/>
        <rFont val="Segoe UI"/>
        <family val="2"/>
      </rPr>
      <t>Restricted Fund</t>
    </r>
  </si>
  <si>
    <r>
      <rPr>
        <sz val="8"/>
        <color rgb="FF000000"/>
        <rFont val="Segoe UI"/>
        <family val="2"/>
      </rPr>
      <t>Generation Plant (SFP), net</t>
    </r>
  </si>
  <si>
    <r>
      <rPr>
        <sz val="8"/>
        <color rgb="FF000000"/>
        <rFont val="Segoe UI"/>
        <family val="2"/>
      </rPr>
      <t>Generation Plant (Regular), net</t>
    </r>
  </si>
  <si>
    <r>
      <rPr>
        <sz val="8"/>
        <color rgb="FF000000"/>
        <rFont val="Segoe UI"/>
        <family val="2"/>
      </rPr>
      <t>Distribution Utility Plant and Equipment - SFP, net</t>
    </r>
  </si>
  <si>
    <r>
      <rPr>
        <sz val="8"/>
        <color rgb="FF000000"/>
        <rFont val="Segoe UI"/>
        <family val="2"/>
      </rPr>
      <t>Distribution Utility Plant and Equipment, net</t>
    </r>
  </si>
  <si>
    <r>
      <rPr>
        <b/>
        <sz val="8"/>
        <color rgb="FF000000"/>
        <rFont val="Segoe UI"/>
        <family val="2"/>
      </rPr>
      <t>Non Current Assets</t>
    </r>
  </si>
  <si>
    <r>
      <rPr>
        <b/>
        <sz val="8"/>
        <color rgb="FF000000"/>
        <rFont val="Segoe UI"/>
        <family val="2"/>
      </rPr>
      <t>ASSETS</t>
    </r>
  </si>
  <si>
    <t>TOTAL</t>
  </si>
  <si>
    <t>BOHECO II</t>
  </si>
  <si>
    <t>BOHECO I</t>
  </si>
  <si>
    <t>CELCO</t>
  </si>
  <si>
    <t>PROSIELCO</t>
  </si>
  <si>
    <t>CEBECO III</t>
  </si>
  <si>
    <t>CEBECO II</t>
  </si>
  <si>
    <t>CEBECO I</t>
  </si>
  <si>
    <t>BANELCO</t>
  </si>
  <si>
    <t>NORECO II</t>
  </si>
  <si>
    <t>NORECO I</t>
  </si>
  <si>
    <t>Particulars</t>
  </si>
  <si>
    <t>Consolidated SFP for Region VII</t>
  </si>
  <si>
    <t xml:space="preserve">National Electrification Administration
</t>
  </si>
  <si>
    <t xml:space="preserve">Republic of the Philippines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</si>
</sst>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09]#,##0.00,;\(#,##0.00,\)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Segoe UI"/>
      <family val="2"/>
    </font>
    <font>
      <sz val="8"/>
      <color rgb="FF000000"/>
      <name val="Segoe UI"/>
      <family val="2"/>
    </font>
    <font>
      <b/>
      <sz val="8"/>
      <color rgb="FFFFFFFF"/>
      <name val="Segoe UI"/>
      <family val="2"/>
    </font>
    <font>
      <sz val="8"/>
      <name val="Calibri"/>
      <family val="2"/>
    </font>
    <font>
      <b/>
      <sz val="8"/>
      <color rgb="FF31484C"/>
      <name val="Segoe UI"/>
      <family val="2"/>
    </font>
    <font>
      <sz val="8"/>
      <color rgb="FF31484C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2EEBF"/>
        <bgColor rgb="FFF2EEBF"/>
      </patternFill>
    </fill>
    <fill>
      <patternFill patternType="solid">
        <fgColor rgb="FFEEE8AA"/>
        <bgColor rgb="FFEEE8AA"/>
      </patternFill>
    </fill>
    <fill>
      <patternFill patternType="solid">
        <fgColor rgb="FFFFFFFF"/>
        <bgColor rgb="FFFFFFFF"/>
      </patternFill>
    </fill>
    <fill>
      <patternFill patternType="solid">
        <fgColor rgb="FF8FBC8B"/>
        <bgColor rgb="FF8FBC8B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/>
      <top style="thin">
        <color rgb="FFD3D3D3"/>
      </top>
      <bottom style="double">
        <color rgb="FFD3D3D3"/>
      </bottom>
      <diagonal/>
    </border>
    <border>
      <left/>
      <right style="thin">
        <color rgb="FFD3D3D3"/>
      </right>
      <top style="thin">
        <color rgb="FFD3D3D3"/>
      </top>
      <bottom style="double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Border="1"/>
    <xf numFmtId="164" fontId="2" fillId="2" borderId="1" xfId="0" applyNumberFormat="1" applyFont="1" applyFill="1" applyBorder="1" applyAlignment="1">
      <alignment horizontal="right" vertical="center" wrapText="1" readingOrder="1"/>
    </xf>
    <xf numFmtId="164" fontId="2" fillId="3" borderId="2" xfId="0" applyNumberFormat="1" applyFont="1" applyFill="1" applyBorder="1" applyAlignment="1">
      <alignment horizontal="right" vertical="center" wrapText="1" readingOrder="1"/>
    </xf>
    <xf numFmtId="164" fontId="2" fillId="3" borderId="3" xfId="0" applyNumberFormat="1" applyFont="1" applyFill="1" applyBorder="1" applyAlignment="1">
      <alignment horizontal="right" vertical="center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2" fillId="3" borderId="3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horizontal="right" vertical="center" wrapText="1" readingOrder="1"/>
    </xf>
    <xf numFmtId="39" fontId="2" fillId="0" borderId="0" xfId="0" applyNumberFormat="1" applyFont="1" applyFill="1" applyBorder="1" applyAlignment="1">
      <alignment horizontal="right" vertical="center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right"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164" fontId="3" fillId="0" borderId="5" xfId="0" applyNumberFormat="1" applyFont="1" applyFill="1" applyBorder="1" applyAlignment="1">
      <alignment horizontal="right" vertical="center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vertical="center" wrapText="1" indent="2" readingOrder="1"/>
    </xf>
    <xf numFmtId="0" fontId="2" fillId="4" borderId="0" xfId="0" applyNumberFormat="1" applyFont="1" applyFill="1" applyBorder="1" applyAlignment="1">
      <alignment horizontal="right" vertical="center" wrapText="1" readingOrder="1"/>
    </xf>
    <xf numFmtId="39" fontId="2" fillId="4" borderId="0" xfId="0" applyNumberFormat="1" applyFont="1" applyFill="1" applyBorder="1" applyAlignment="1">
      <alignment horizontal="right" vertical="center" wrapText="1" readingOrder="1"/>
    </xf>
    <xf numFmtId="0" fontId="2" fillId="4" borderId="3" xfId="0" applyNumberFormat="1" applyFont="1" applyFill="1" applyBorder="1" applyAlignment="1">
      <alignment vertical="center" wrapText="1" readingOrder="1"/>
    </xf>
    <xf numFmtId="164" fontId="2" fillId="2" borderId="5" xfId="0" applyNumberFormat="1" applyFont="1" applyFill="1" applyBorder="1" applyAlignment="1">
      <alignment horizontal="right" vertical="center" wrapText="1" readingOrder="1"/>
    </xf>
    <xf numFmtId="0" fontId="2" fillId="2" borderId="5" xfId="0" applyNumberFormat="1" applyFont="1" applyFill="1" applyBorder="1" applyAlignment="1">
      <alignment vertical="center" wrapText="1" readingOrder="1"/>
    </xf>
    <xf numFmtId="0" fontId="2" fillId="4" borderId="5" xfId="0" applyNumberFormat="1" applyFont="1" applyFill="1" applyBorder="1" applyAlignment="1">
      <alignment vertical="center" wrapText="1" readingOrder="1"/>
    </xf>
    <xf numFmtId="0" fontId="2" fillId="4" borderId="0" xfId="0" applyNumberFormat="1" applyFont="1" applyFill="1" applyBorder="1" applyAlignment="1">
      <alignment vertical="center" wrapText="1" readingOrder="1"/>
    </xf>
    <xf numFmtId="0" fontId="4" fillId="5" borderId="1" xfId="0" applyNumberFormat="1" applyFont="1" applyFill="1" applyBorder="1" applyAlignment="1">
      <alignment horizontal="center" vertical="center" wrapText="1" readingOrder="1"/>
    </xf>
    <xf numFmtId="0" fontId="1" fillId="0" borderId="7" xfId="0" applyNumberFormat="1" applyFont="1" applyFill="1" applyBorder="1" applyAlignment="1">
      <alignment vertical="top" wrapText="1"/>
    </xf>
    <xf numFmtId="0" fontId="4" fillId="5" borderId="8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vertical="top" wrapText="1" readingOrder="1"/>
    </xf>
    <xf numFmtId="0" fontId="5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 wrapText="1" readingOrder="1"/>
    </xf>
    <xf numFmtId="0" fontId="7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866775" cy="84772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" y="182880"/>
          <a:ext cx="866775" cy="8477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7\BOHECO%20II\BOHECO%20II_2024_SEP_DET%20ACA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7\NORECO%20I\NORECO%20I_2024_SEP_DET%20ACA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CAR%20SFP_SEPT%20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lidated%20SFP%20(Regional)_Sept%20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7\BOHECO%20I\BOHECO%20I_2024_SEP_DET%20ACA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7\CELCO\CELCO_2024_SEP_DET%20ACA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7\PROSIELCO\PROSIELCO_2024_SEP_DET%20AC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7\CEBECO%20III\CEBECO%20III_2024_SEP_DET%20AC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7\CEBECO%20II\CEBECO%20II_2024_SEP_DET%20ACA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7\CEBECO%20I\CEBECO%20I_2024_SEP_DET%20ACA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7\BANELCO\BANELCO_2024_SEP_DET%20ACA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MFSR\R7\NORECO%20II\NORECO%20II_2024_SEP_DET%20ACA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829679693.28999996</v>
          </cell>
        </row>
        <row r="16">
          <cell r="C16">
            <v>241234446.09999999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47001409.32</v>
          </cell>
        </row>
        <row r="20">
          <cell r="C20">
            <v>34150631.380000003</v>
          </cell>
        </row>
        <row r="21">
          <cell r="C21">
            <v>1152066180.0899999</v>
          </cell>
        </row>
        <row r="23">
          <cell r="C23">
            <v>139008364.87</v>
          </cell>
        </row>
        <row r="24">
          <cell r="C24">
            <v>0</v>
          </cell>
        </row>
        <row r="25">
          <cell r="C25">
            <v>190856446.49000001</v>
          </cell>
        </row>
        <row r="26">
          <cell r="C26">
            <v>31000591.969999999</v>
          </cell>
        </row>
        <row r="27">
          <cell r="C27">
            <v>99291224.379999995</v>
          </cell>
        </row>
        <row r="28">
          <cell r="C28">
            <v>9995557.7200000007</v>
          </cell>
        </row>
        <row r="29">
          <cell r="C29">
            <v>470152185.43000001</v>
          </cell>
        </row>
        <row r="31">
          <cell r="C31">
            <v>1622218365.52</v>
          </cell>
        </row>
        <row r="35">
          <cell r="C35">
            <v>259327270.16</v>
          </cell>
        </row>
        <row r="36">
          <cell r="C36">
            <v>12323939.289999999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192026804.16</v>
          </cell>
        </row>
        <row r="42">
          <cell r="C42">
            <v>463678013.61000001</v>
          </cell>
        </row>
        <row r="44">
          <cell r="C44">
            <v>167250000</v>
          </cell>
        </row>
        <row r="45">
          <cell r="C45">
            <v>0</v>
          </cell>
        </row>
        <row r="46">
          <cell r="C46">
            <v>298051495.12</v>
          </cell>
        </row>
        <row r="47">
          <cell r="C47">
            <v>35305172.390000001</v>
          </cell>
        </row>
        <row r="48">
          <cell r="C48">
            <v>18393428.18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3524035.26</v>
          </cell>
        </row>
        <row r="57">
          <cell r="C57">
            <v>522524130.94999999</v>
          </cell>
        </row>
        <row r="59">
          <cell r="C59">
            <v>986202144.55999994</v>
          </cell>
        </row>
        <row r="62">
          <cell r="C62">
            <v>788645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576902716.50999999</v>
          </cell>
        </row>
        <row r="71">
          <cell r="C71">
            <v>743188789.63999999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-542185334.48000002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-142678595.71000001</v>
          </cell>
        </row>
        <row r="81">
          <cell r="C81">
            <v>636016220.96000004</v>
          </cell>
        </row>
        <row r="83">
          <cell r="C83">
            <v>1622218365.52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350404199.32999998</v>
          </cell>
        </row>
        <row r="16">
          <cell r="C16">
            <v>320809817.11000001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109135943.43000001</v>
          </cell>
        </row>
        <row r="20">
          <cell r="C20">
            <v>74315079.599999994</v>
          </cell>
        </row>
        <row r="21">
          <cell r="C21">
            <v>854665039.47000003</v>
          </cell>
        </row>
        <row r="23">
          <cell r="C23">
            <v>27410754.41</v>
          </cell>
        </row>
        <row r="24">
          <cell r="C24">
            <v>0</v>
          </cell>
        </row>
        <row r="25">
          <cell r="C25">
            <v>174517015.37</v>
          </cell>
        </row>
        <row r="26">
          <cell r="C26">
            <v>45880346.340000004</v>
          </cell>
        </row>
        <row r="27">
          <cell r="C27">
            <v>58093134.600000001</v>
          </cell>
        </row>
        <row r="28">
          <cell r="C28">
            <v>12642896.859999999</v>
          </cell>
        </row>
        <row r="29">
          <cell r="C29">
            <v>318544147.57999998</v>
          </cell>
        </row>
        <row r="31">
          <cell r="C31">
            <v>1173209187.05</v>
          </cell>
        </row>
        <row r="35">
          <cell r="C35">
            <v>63580892.409999996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83278257.159999996</v>
          </cell>
        </row>
        <row r="42">
          <cell r="C42">
            <v>146859149.56999999</v>
          </cell>
        </row>
        <row r="44">
          <cell r="C44">
            <v>6402277.7300000004</v>
          </cell>
        </row>
        <row r="45">
          <cell r="C45">
            <v>0</v>
          </cell>
        </row>
        <row r="46">
          <cell r="C46">
            <v>248498435.44999999</v>
          </cell>
        </row>
        <row r="47">
          <cell r="C47">
            <v>10351261.779999999</v>
          </cell>
        </row>
        <row r="48">
          <cell r="C48">
            <v>20600925.460000001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25070733.129999999</v>
          </cell>
        </row>
        <row r="57">
          <cell r="C57">
            <v>310923633.55000001</v>
          </cell>
        </row>
        <row r="59">
          <cell r="C59">
            <v>457782783.12</v>
          </cell>
        </row>
        <row r="62">
          <cell r="C62">
            <v>3788978.81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557891768.60000002</v>
          </cell>
        </row>
        <row r="71">
          <cell r="C71">
            <v>496193893.93000001</v>
          </cell>
        </row>
        <row r="72">
          <cell r="C72">
            <v>107434234.90000001</v>
          </cell>
        </row>
        <row r="73">
          <cell r="C73">
            <v>0</v>
          </cell>
        </row>
        <row r="74">
          <cell r="C74">
            <v>1004821.62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-450887293.93000001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715426403.92999995</v>
          </cell>
        </row>
        <row r="83">
          <cell r="C83">
            <v>1173209187.05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</sheetNames>
    <sheetDataSet>
      <sheetData sheetId="0">
        <row r="5">
          <cell r="C5" t="str">
            <v>As of September 2024
In Thousand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ON 8"/>
      <sheetName val="REGION 9"/>
      <sheetName val="REGION 10"/>
      <sheetName val="REGION 11"/>
      <sheetName val="REGION 12"/>
      <sheetName val="ARMM"/>
      <sheetName val="CARAGA"/>
      <sheetName val="Conso - Region"/>
      <sheetName val="checking - Region"/>
      <sheetName val="SUM-LUZVI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SCAR"/>
      <sheetName val="Accounting of Universal Charges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1682290159.24</v>
          </cell>
        </row>
        <row r="16">
          <cell r="C16">
            <v>49761017.75</v>
          </cell>
        </row>
        <row r="17">
          <cell r="C17">
            <v>2645950.89</v>
          </cell>
        </row>
        <row r="18">
          <cell r="C18">
            <v>4484100.6500000004</v>
          </cell>
        </row>
        <row r="19">
          <cell r="C19">
            <v>328975703.5</v>
          </cell>
        </row>
        <row r="20">
          <cell r="C20">
            <v>431239399.16000003</v>
          </cell>
        </row>
        <row r="21">
          <cell r="C21">
            <v>2499396331.1900001</v>
          </cell>
        </row>
        <row r="23">
          <cell r="C23">
            <v>307683056.79000002</v>
          </cell>
        </row>
        <row r="24">
          <cell r="C24">
            <v>22808601.600000001</v>
          </cell>
        </row>
        <row r="25">
          <cell r="C25">
            <v>286410195.95999998</v>
          </cell>
        </row>
        <row r="26">
          <cell r="C26">
            <v>136643612.72</v>
          </cell>
        </row>
        <row r="27">
          <cell r="C27">
            <v>141711544</v>
          </cell>
        </row>
        <row r="28">
          <cell r="C28">
            <v>71926321.810000002</v>
          </cell>
        </row>
        <row r="29">
          <cell r="C29">
            <v>967183332.88</v>
          </cell>
        </row>
        <row r="31">
          <cell r="C31">
            <v>3466579664.0700002</v>
          </cell>
        </row>
        <row r="35">
          <cell r="C35">
            <v>590634662.63999999</v>
          </cell>
        </row>
        <row r="36">
          <cell r="C36">
            <v>-61336797.530000001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275918040.42000002</v>
          </cell>
        </row>
        <row r="42">
          <cell r="C42">
            <v>805215905.52999997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461467251.27999997</v>
          </cell>
        </row>
        <row r="47">
          <cell r="C47">
            <v>92362257.150000006</v>
          </cell>
        </row>
        <row r="48">
          <cell r="C48">
            <v>47316500.170000002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67864590.730000004</v>
          </cell>
        </row>
        <row r="56">
          <cell r="C56">
            <v>268905921.27999997</v>
          </cell>
        </row>
        <row r="57">
          <cell r="C57">
            <v>937916520.61000001</v>
          </cell>
        </row>
        <row r="59">
          <cell r="C59">
            <v>1743132426.1400001</v>
          </cell>
        </row>
        <row r="62">
          <cell r="C62">
            <v>927210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2196929.46</v>
          </cell>
        </row>
        <row r="70">
          <cell r="C70">
            <v>494722164.14999998</v>
          </cell>
        </row>
        <row r="71">
          <cell r="C71">
            <v>1178818648.02</v>
          </cell>
        </row>
        <row r="72">
          <cell r="C72">
            <v>188492126.74000001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-141709840.44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1723447237.9300001</v>
          </cell>
        </row>
        <row r="83">
          <cell r="C83">
            <v>3466579664.0700002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146627210.63</v>
          </cell>
        </row>
        <row r="16">
          <cell r="C16">
            <v>80189527.25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3401246.93</v>
          </cell>
        </row>
        <row r="20">
          <cell r="C20">
            <v>15466768.5</v>
          </cell>
        </row>
        <row r="21">
          <cell r="C21">
            <v>245684753.31</v>
          </cell>
        </row>
        <row r="23">
          <cell r="C23">
            <v>27914245.449999999</v>
          </cell>
        </row>
        <row r="24">
          <cell r="C24">
            <v>0</v>
          </cell>
        </row>
        <row r="25">
          <cell r="C25">
            <v>26906576.719999999</v>
          </cell>
        </row>
        <row r="26">
          <cell r="C26">
            <v>7704123.4199999999</v>
          </cell>
        </row>
        <row r="27">
          <cell r="C27">
            <v>21636759.190000001</v>
          </cell>
        </row>
        <row r="28">
          <cell r="C28">
            <v>4734947.33</v>
          </cell>
        </row>
        <row r="29">
          <cell r="C29">
            <v>88896652.109999999</v>
          </cell>
        </row>
        <row r="31">
          <cell r="C31">
            <v>334581405.42000002</v>
          </cell>
        </row>
        <row r="35">
          <cell r="C35">
            <v>60082395.289999999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13583905.029999999</v>
          </cell>
        </row>
        <row r="42">
          <cell r="C42">
            <v>73666300.319999993</v>
          </cell>
        </row>
        <row r="44">
          <cell r="C44">
            <v>0</v>
          </cell>
        </row>
        <row r="45">
          <cell r="C45">
            <v>1327344.7</v>
          </cell>
        </row>
        <row r="46">
          <cell r="C46">
            <v>53919863.770000003</v>
          </cell>
        </row>
        <row r="47">
          <cell r="C47">
            <v>4675978</v>
          </cell>
        </row>
        <row r="48">
          <cell r="C48">
            <v>3554898.25</v>
          </cell>
        </row>
        <row r="49">
          <cell r="C49">
            <v>462245.94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1672960.68</v>
          </cell>
        </row>
        <row r="56">
          <cell r="C56">
            <v>17864319.32</v>
          </cell>
        </row>
        <row r="57">
          <cell r="C57">
            <v>83477610.659999996</v>
          </cell>
        </row>
        <row r="59">
          <cell r="C59">
            <v>157143910.97999999</v>
          </cell>
        </row>
        <row r="62">
          <cell r="C62">
            <v>157930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231921497.47999999</v>
          </cell>
        </row>
        <row r="71">
          <cell r="C71">
            <v>0</v>
          </cell>
        </row>
        <row r="72">
          <cell r="C72">
            <v>117461642.04000001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-172103575.08000001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177437494.44</v>
          </cell>
        </row>
        <row r="83">
          <cell r="C83">
            <v>334581405.42000002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112342016.09999999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58798442.590000004</v>
          </cell>
        </row>
        <row r="20">
          <cell r="C20">
            <v>8119267.2199999997</v>
          </cell>
        </row>
        <row r="21">
          <cell r="C21">
            <v>179259725.91</v>
          </cell>
        </row>
        <row r="23">
          <cell r="C23">
            <v>32781833.399999999</v>
          </cell>
        </row>
        <row r="24">
          <cell r="C24">
            <v>0</v>
          </cell>
        </row>
        <row r="25">
          <cell r="C25">
            <v>38020063.359999999</v>
          </cell>
        </row>
        <row r="26">
          <cell r="C26">
            <v>8905622.3100000005</v>
          </cell>
        </row>
        <row r="27">
          <cell r="C27">
            <v>8341821.8099999996</v>
          </cell>
        </row>
        <row r="28">
          <cell r="C28">
            <v>12546226.060000001</v>
          </cell>
        </row>
        <row r="29">
          <cell r="C29">
            <v>100595566.94</v>
          </cell>
        </row>
        <row r="31">
          <cell r="C31">
            <v>279855292.85000002</v>
          </cell>
        </row>
        <row r="35">
          <cell r="C35">
            <v>1743968.61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24464667.989999998</v>
          </cell>
        </row>
        <row r="42">
          <cell r="C42">
            <v>26208636.600000001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38021603.609999999</v>
          </cell>
        </row>
        <row r="47">
          <cell r="C47">
            <v>666271</v>
          </cell>
        </row>
        <row r="48">
          <cell r="C48">
            <v>6725146.5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5773737.71</v>
          </cell>
        </row>
        <row r="57">
          <cell r="C57">
            <v>51186758.82</v>
          </cell>
        </row>
        <row r="59">
          <cell r="C59">
            <v>77395395.420000002</v>
          </cell>
        </row>
        <row r="62">
          <cell r="C62">
            <v>155312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77027386.989999995</v>
          </cell>
        </row>
        <row r="71">
          <cell r="C71">
            <v>186842071.15000001</v>
          </cell>
        </row>
        <row r="72">
          <cell r="C72">
            <v>0</v>
          </cell>
        </row>
        <row r="73">
          <cell r="C73">
            <v>46319221.950000003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-107884094.66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202459897.43000001</v>
          </cell>
        </row>
        <row r="83">
          <cell r="C83">
            <v>279855292.85000002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623791594.88999999</v>
          </cell>
        </row>
        <row r="16">
          <cell r="C16">
            <v>158977905.34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183062011.94</v>
          </cell>
        </row>
        <row r="20">
          <cell r="C20">
            <v>55606030.390000001</v>
          </cell>
        </row>
        <row r="21">
          <cell r="C21">
            <v>1021437542.5599999</v>
          </cell>
        </row>
        <row r="23">
          <cell r="C23">
            <v>441692404.76999998</v>
          </cell>
        </row>
        <row r="24">
          <cell r="C24">
            <v>0</v>
          </cell>
        </row>
        <row r="25">
          <cell r="C25">
            <v>148350772.88</v>
          </cell>
        </row>
        <row r="26">
          <cell r="C26">
            <v>37837689.310000002</v>
          </cell>
        </row>
        <row r="27">
          <cell r="C27">
            <v>44436931.590000004</v>
          </cell>
        </row>
        <row r="28">
          <cell r="C28">
            <v>19853067.48</v>
          </cell>
        </row>
        <row r="29">
          <cell r="C29">
            <v>692170866.02999997</v>
          </cell>
        </row>
        <row r="31">
          <cell r="C31">
            <v>1713608408.5899999</v>
          </cell>
        </row>
        <row r="35">
          <cell r="C35">
            <v>197754511.63</v>
          </cell>
        </row>
        <row r="36">
          <cell r="C36">
            <v>4830122.79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271154747.32999998</v>
          </cell>
        </row>
        <row r="42">
          <cell r="C42">
            <v>473739381.75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172910830.72999999</v>
          </cell>
        </row>
        <row r="47">
          <cell r="C47">
            <v>8250261.6100000003</v>
          </cell>
        </row>
        <row r="48">
          <cell r="C48">
            <v>33807988.130000003</v>
          </cell>
        </row>
        <row r="49">
          <cell r="C49">
            <v>1006080.24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23125322.289999999</v>
          </cell>
        </row>
        <row r="57">
          <cell r="C57">
            <v>239100483</v>
          </cell>
        </row>
        <row r="59">
          <cell r="C59">
            <v>712839864.75</v>
          </cell>
        </row>
        <row r="62">
          <cell r="C62">
            <v>512280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350906754.08999997</v>
          </cell>
        </row>
        <row r="71">
          <cell r="C71">
            <v>591284863.59000003</v>
          </cell>
        </row>
        <row r="72">
          <cell r="C72">
            <v>3356036.72</v>
          </cell>
        </row>
        <row r="73">
          <cell r="C73">
            <v>-33327713.969999999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88036323.409999996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1000768543.84</v>
          </cell>
        </row>
        <row r="83">
          <cell r="C83">
            <v>1713608408.5899999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1055188276.28</v>
          </cell>
        </row>
        <row r="16">
          <cell r="C16">
            <v>113050179.43000001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627997214.11000001</v>
          </cell>
        </row>
        <row r="20">
          <cell r="C20">
            <v>40876491.409999996</v>
          </cell>
        </row>
        <row r="21">
          <cell r="C21">
            <v>1837112161.23</v>
          </cell>
        </row>
        <row r="23">
          <cell r="C23">
            <v>998874025.50999999</v>
          </cell>
        </row>
        <row r="24">
          <cell r="C24">
            <v>0</v>
          </cell>
        </row>
        <row r="25">
          <cell r="C25">
            <v>425669878.36000001</v>
          </cell>
        </row>
        <row r="26">
          <cell r="C26">
            <v>115976433.33</v>
          </cell>
        </row>
        <row r="27">
          <cell r="C27">
            <v>9289087.0399999991</v>
          </cell>
        </row>
        <row r="28">
          <cell r="C28">
            <v>30159753.140000001</v>
          </cell>
        </row>
        <row r="29">
          <cell r="C29">
            <v>1579969177.3800001</v>
          </cell>
        </row>
        <row r="31">
          <cell r="C31">
            <v>3417081338.6100001</v>
          </cell>
        </row>
        <row r="35">
          <cell r="C35">
            <v>19897572.73</v>
          </cell>
        </row>
        <row r="36">
          <cell r="C36">
            <v>-2028565.82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173972590.66999999</v>
          </cell>
        </row>
        <row r="42">
          <cell r="C42">
            <v>191841597.58000001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547191601.20000005</v>
          </cell>
        </row>
        <row r="47">
          <cell r="C47">
            <v>2904622.25</v>
          </cell>
        </row>
        <row r="48">
          <cell r="C48">
            <v>46673992.909999996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130845441.14</v>
          </cell>
        </row>
        <row r="56">
          <cell r="C56">
            <v>152730685.12</v>
          </cell>
        </row>
        <row r="57">
          <cell r="C57">
            <v>880346342.62</v>
          </cell>
        </row>
        <row r="59">
          <cell r="C59">
            <v>1072187940.2</v>
          </cell>
        </row>
        <row r="62">
          <cell r="C62">
            <v>1139793.05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139648266.69999999</v>
          </cell>
        </row>
        <row r="71">
          <cell r="C71">
            <v>0</v>
          </cell>
        </row>
        <row r="72">
          <cell r="C72">
            <v>1854361699.45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424099066.04000002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-74355426.829999998</v>
          </cell>
        </row>
        <row r="81">
          <cell r="C81">
            <v>2344893398.4099998</v>
          </cell>
        </row>
        <row r="83">
          <cell r="C83">
            <v>3417081338.6100001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745321262.78999996</v>
          </cell>
        </row>
        <row r="16">
          <cell r="C16">
            <v>252235324.34</v>
          </cell>
        </row>
        <row r="17">
          <cell r="C17">
            <v>10419822.039999999</v>
          </cell>
        </row>
        <row r="18">
          <cell r="C18">
            <v>0</v>
          </cell>
        </row>
        <row r="19">
          <cell r="C19">
            <v>330001609.88</v>
          </cell>
        </row>
        <row r="20">
          <cell r="C20">
            <v>86583377.980000004</v>
          </cell>
        </row>
        <row r="21">
          <cell r="C21">
            <v>1424561397.03</v>
          </cell>
        </row>
        <row r="23">
          <cell r="C23">
            <v>453806740.97000003</v>
          </cell>
        </row>
        <row r="24">
          <cell r="C24">
            <v>0</v>
          </cell>
        </row>
        <row r="25">
          <cell r="C25">
            <v>289408345.5</v>
          </cell>
        </row>
        <row r="26">
          <cell r="C26">
            <v>86711009.140000001</v>
          </cell>
        </row>
        <row r="27">
          <cell r="C27">
            <v>78925979.120000005</v>
          </cell>
        </row>
        <row r="28">
          <cell r="C28">
            <v>4496038.6399999997</v>
          </cell>
        </row>
        <row r="29">
          <cell r="C29">
            <v>913348113.37</v>
          </cell>
        </row>
        <row r="31">
          <cell r="C31">
            <v>2337909510.4000001</v>
          </cell>
        </row>
        <row r="35">
          <cell r="C35">
            <v>41433539.170000002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140291622.25</v>
          </cell>
        </row>
        <row r="42">
          <cell r="C42">
            <v>181725161.41999999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117860598.23999999</v>
          </cell>
        </row>
        <row r="47">
          <cell r="C47">
            <v>22393210.25</v>
          </cell>
        </row>
        <row r="48">
          <cell r="C48">
            <v>16190545.039999999</v>
          </cell>
        </row>
        <row r="49">
          <cell r="C49">
            <v>3078716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57124725.560000002</v>
          </cell>
        </row>
        <row r="57">
          <cell r="C57">
            <v>216647795.09</v>
          </cell>
        </row>
        <row r="59">
          <cell r="C59">
            <v>398372956.50999999</v>
          </cell>
        </row>
        <row r="62">
          <cell r="C62">
            <v>1957689.11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536310404.44</v>
          </cell>
        </row>
        <row r="71">
          <cell r="C71">
            <v>1093047101.51</v>
          </cell>
        </row>
        <row r="72">
          <cell r="C72">
            <v>200968183.30000001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134636462.78999999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-27383287.260000002</v>
          </cell>
        </row>
        <row r="81">
          <cell r="C81">
            <v>1939536553.8900001</v>
          </cell>
        </row>
        <row r="83">
          <cell r="C83">
            <v>2337909510.4000001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C15">
            <v>141334417</v>
          </cell>
        </row>
        <row r="16">
          <cell r="C16">
            <v>251926257.25999999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25358158.140000001</v>
          </cell>
        </row>
        <row r="20">
          <cell r="C20">
            <v>10710568.41</v>
          </cell>
        </row>
        <row r="21">
          <cell r="C21">
            <v>429329400.81</v>
          </cell>
        </row>
        <row r="23">
          <cell r="C23">
            <v>67161022.879999995</v>
          </cell>
        </row>
        <row r="24">
          <cell r="C24">
            <v>0</v>
          </cell>
        </row>
        <row r="25">
          <cell r="C25">
            <v>18254823.550000001</v>
          </cell>
        </row>
        <row r="26">
          <cell r="C26">
            <v>2355908.77</v>
          </cell>
        </row>
        <row r="27">
          <cell r="C27">
            <v>18235183.609999999</v>
          </cell>
        </row>
        <row r="28">
          <cell r="C28">
            <v>7006026.25</v>
          </cell>
        </row>
        <row r="29">
          <cell r="C29">
            <v>113012965.06</v>
          </cell>
        </row>
        <row r="31">
          <cell r="C31">
            <v>542342365.87</v>
          </cell>
        </row>
        <row r="35">
          <cell r="C35">
            <v>7921647.75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12765266.560000001</v>
          </cell>
        </row>
        <row r="42">
          <cell r="C42">
            <v>20686914.309999999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49274875.43</v>
          </cell>
        </row>
        <row r="47">
          <cell r="C47">
            <v>0</v>
          </cell>
        </row>
        <row r="48">
          <cell r="C48">
            <v>33118151.940000001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324823.86</v>
          </cell>
        </row>
        <row r="57">
          <cell r="C57">
            <v>82717851.230000004</v>
          </cell>
        </row>
        <row r="59">
          <cell r="C59">
            <v>103404765.54000001</v>
          </cell>
        </row>
        <row r="62">
          <cell r="C62">
            <v>195660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290464692.64999998</v>
          </cell>
        </row>
        <row r="71">
          <cell r="C71">
            <v>0</v>
          </cell>
        </row>
        <row r="72">
          <cell r="C72">
            <v>262544707.74000001</v>
          </cell>
        </row>
        <row r="73">
          <cell r="C73">
            <v>52877551.07</v>
          </cell>
        </row>
        <row r="74">
          <cell r="C74">
            <v>0</v>
          </cell>
        </row>
        <row r="75">
          <cell r="C75">
            <v>-13783.44</v>
          </cell>
        </row>
        <row r="76">
          <cell r="C76">
            <v>0</v>
          </cell>
        </row>
        <row r="77">
          <cell r="C77">
            <v>-167131227.69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438937600.32999998</v>
          </cell>
        </row>
        <row r="83">
          <cell r="C83">
            <v>542342365.87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M Reference"/>
      <sheetName val="Allocation Factors"/>
      <sheetName val="Trial Balance"/>
      <sheetName val="SOO - Output Report"/>
      <sheetName val="SFP- Output Report"/>
      <sheetName val="Consolidated Cash Flows"/>
      <sheetName val="SCF"/>
      <sheetName val="Accounting of Universal Charges"/>
      <sheetName val="SCAR"/>
      <sheetName val="Accounting of RFSC"/>
      <sheetName val="Payroll Allocations"/>
      <sheetName val="Sheet1"/>
      <sheetName val="Sheet2"/>
      <sheetName val="Version Number"/>
    </sheetNames>
    <sheetDataSet>
      <sheetData sheetId="0"/>
      <sheetData sheetId="1"/>
      <sheetData sheetId="2"/>
      <sheetData sheetId="3"/>
      <sheetData sheetId="4">
        <row r="15">
          <cell r="C15">
            <v>1236809545.73</v>
          </cell>
        </row>
        <row r="16">
          <cell r="C16">
            <v>270497444.14999998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546888094.62</v>
          </cell>
        </row>
        <row r="20">
          <cell r="C20">
            <v>34432387.939999998</v>
          </cell>
        </row>
        <row r="21">
          <cell r="C21">
            <v>2088627472.4400001</v>
          </cell>
        </row>
        <row r="23">
          <cell r="C23">
            <v>285788894.60000002</v>
          </cell>
        </row>
        <row r="24">
          <cell r="C24">
            <v>0</v>
          </cell>
        </row>
        <row r="25">
          <cell r="C25">
            <v>548835488.65999997</v>
          </cell>
        </row>
        <row r="26">
          <cell r="C26">
            <v>31241440.91</v>
          </cell>
        </row>
        <row r="27">
          <cell r="C27">
            <v>67882073.209999993</v>
          </cell>
        </row>
        <row r="28">
          <cell r="C28">
            <v>84063810.140000001</v>
          </cell>
        </row>
        <row r="29">
          <cell r="C29">
            <v>1017811707.52</v>
          </cell>
        </row>
        <row r="31">
          <cell r="C31">
            <v>3106439179.96</v>
          </cell>
        </row>
        <row r="35">
          <cell r="C35">
            <v>-102943.48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214998829.00999999</v>
          </cell>
        </row>
        <row r="42">
          <cell r="C42">
            <v>214895885.53</v>
          </cell>
        </row>
        <row r="44">
          <cell r="C44">
            <v>100000000</v>
          </cell>
        </row>
        <row r="45">
          <cell r="C45">
            <v>0</v>
          </cell>
        </row>
        <row r="46">
          <cell r="C46">
            <v>456376521.29000002</v>
          </cell>
        </row>
        <row r="47">
          <cell r="C47">
            <v>0</v>
          </cell>
        </row>
        <row r="48">
          <cell r="C48">
            <v>9625421.2200000007</v>
          </cell>
        </row>
        <row r="49">
          <cell r="C49">
            <v>2135137.96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9254820.0199999996</v>
          </cell>
        </row>
        <row r="53">
          <cell r="C53">
            <v>18870558.280000001</v>
          </cell>
        </row>
        <row r="54">
          <cell r="C54">
            <v>0</v>
          </cell>
        </row>
        <row r="55">
          <cell r="C55">
            <v>39795474.840000004</v>
          </cell>
        </row>
        <row r="56">
          <cell r="C56">
            <v>195184856.52000001</v>
          </cell>
        </row>
        <row r="57">
          <cell r="C57">
            <v>831242790.13</v>
          </cell>
        </row>
        <row r="59">
          <cell r="C59">
            <v>1046138675.66</v>
          </cell>
        </row>
        <row r="62">
          <cell r="C62">
            <v>398772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61328868.219999999</v>
          </cell>
        </row>
        <row r="66">
          <cell r="C66">
            <v>0</v>
          </cell>
        </row>
        <row r="67">
          <cell r="C67">
            <v>84119800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355854690.97000003</v>
          </cell>
        </row>
        <row r="71">
          <cell r="C71">
            <v>1168520150.1600001</v>
          </cell>
        </row>
        <row r="72">
          <cell r="C72">
            <v>380858778.56</v>
          </cell>
        </row>
        <row r="73">
          <cell r="C73">
            <v>341365079.14999998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-191514935.43000001</v>
          </cell>
        </row>
        <row r="77">
          <cell r="C77">
            <v>-140630699.33000001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2060300504.3</v>
          </cell>
        </row>
        <row r="83">
          <cell r="C83">
            <v>3106439179.96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0"/>
  <sheetViews>
    <sheetView showGridLines="0" tabSelected="1" view="pageBreakPreview" topLeftCell="C1" zoomScaleNormal="100" zoomScaleSheetLayoutView="100" workbookViewId="0">
      <pane ySplit="6" topLeftCell="A71" activePane="bottomLeft" state="frozen"/>
      <selection activeCell="C83" sqref="C83:C84"/>
      <selection pane="bottomLeft" activeCell="C82" sqref="A82:XFD84"/>
    </sheetView>
  </sheetViews>
  <sheetFormatPr defaultColWidth="9.109375" defaultRowHeight="14.4" x14ac:dyDescent="0.3"/>
  <cols>
    <col min="1" max="1" width="3.44140625" style="1" customWidth="1"/>
    <col min="2" max="2" width="13.33203125" style="1" customWidth="1"/>
    <col min="3" max="3" width="29" style="1" customWidth="1"/>
    <col min="4" max="4" width="13.6640625" style="1" customWidth="1"/>
    <col min="5" max="5" width="14.6640625" style="1" customWidth="1"/>
    <col min="6" max="6" width="13.6640625" style="1" customWidth="1"/>
    <col min="7" max="7" width="14.6640625" style="1" customWidth="1"/>
    <col min="8" max="8" width="16.109375" style="1" customWidth="1"/>
    <col min="9" max="9" width="14.6640625" style="1" customWidth="1"/>
    <col min="10" max="10" width="13.6640625" style="1" customWidth="1"/>
    <col min="11" max="11" width="9.5546875" style="1" bestFit="1" customWidth="1"/>
    <col min="12" max="13" width="14.6640625" style="1" customWidth="1"/>
    <col min="14" max="14" width="11" style="1" customWidth="1"/>
    <col min="15" max="16384" width="9.109375" style="1"/>
  </cols>
  <sheetData>
    <row r="1" spans="2:14" ht="12" customHeight="1" x14ac:dyDescent="0.3"/>
    <row r="2" spans="2:14" x14ac:dyDescent="0.3">
      <c r="B2" s="9"/>
      <c r="C2" s="30" t="s">
        <v>81</v>
      </c>
      <c r="D2" s="26"/>
      <c r="E2" s="25"/>
      <c r="F2" s="25"/>
      <c r="G2" s="25"/>
    </row>
    <row r="3" spans="2:14" ht="12.75" customHeight="1" x14ac:dyDescent="0.3">
      <c r="B3" s="9"/>
      <c r="C3" s="30" t="s">
        <v>80</v>
      </c>
      <c r="D3" s="26"/>
      <c r="E3" s="26"/>
      <c r="F3" s="25"/>
      <c r="G3" s="25"/>
    </row>
    <row r="4" spans="2:14" ht="12.75" customHeight="1" x14ac:dyDescent="0.3">
      <c r="B4" s="9"/>
      <c r="C4" s="29" t="s">
        <v>79</v>
      </c>
      <c r="D4" s="28"/>
      <c r="E4" s="28"/>
      <c r="F4" s="28"/>
      <c r="G4" s="28"/>
    </row>
    <row r="5" spans="2:14" x14ac:dyDescent="0.3">
      <c r="B5" s="9"/>
      <c r="C5" s="27" t="str">
        <f>[11]CAR!$C$5</f>
        <v>As of September 2024
In Thousand</v>
      </c>
      <c r="D5" s="26"/>
      <c r="E5" s="26"/>
      <c r="F5" s="25"/>
      <c r="G5" s="25"/>
    </row>
    <row r="6" spans="2:14" x14ac:dyDescent="0.3">
      <c r="B6" s="9"/>
      <c r="C6" s="26"/>
      <c r="D6" s="26"/>
      <c r="E6" s="26"/>
      <c r="F6" s="25"/>
      <c r="G6" s="25"/>
    </row>
    <row r="7" spans="2:14" ht="9" customHeight="1" x14ac:dyDescent="0.3"/>
    <row r="8" spans="2:14" ht="15" customHeight="1" x14ac:dyDescent="0.3">
      <c r="B8" s="24" t="s">
        <v>78</v>
      </c>
      <c r="C8" s="23"/>
      <c r="D8" s="22" t="s">
        <v>77</v>
      </c>
      <c r="E8" s="22" t="s">
        <v>76</v>
      </c>
      <c r="F8" s="22" t="s">
        <v>75</v>
      </c>
      <c r="G8" s="22" t="s">
        <v>74</v>
      </c>
      <c r="H8" s="22" t="s">
        <v>73</v>
      </c>
      <c r="I8" s="22" t="s">
        <v>72</v>
      </c>
      <c r="J8" s="22" t="s">
        <v>71</v>
      </c>
      <c r="K8" s="22" t="s">
        <v>70</v>
      </c>
      <c r="L8" s="22" t="s">
        <v>69</v>
      </c>
      <c r="M8" s="22" t="s">
        <v>68</v>
      </c>
      <c r="N8" s="22" t="s">
        <v>67</v>
      </c>
    </row>
    <row r="9" spans="2:14" x14ac:dyDescent="0.3">
      <c r="B9" s="21" t="s">
        <v>66</v>
      </c>
      <c r="C9" s="9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2:14" x14ac:dyDescent="0.3">
      <c r="B10" s="21" t="s">
        <v>65</v>
      </c>
      <c r="C10" s="9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2:14" x14ac:dyDescent="0.3">
      <c r="B11" s="14" t="s">
        <v>64</v>
      </c>
      <c r="C11" s="13"/>
      <c r="D11" s="11">
        <f>'[10]SFP- Output Report'!C15</f>
        <v>350404199.32999998</v>
      </c>
      <c r="E11" s="12">
        <f>'[9]SFP- Output Report'!C15</f>
        <v>1236809545.73</v>
      </c>
      <c r="F11" s="11">
        <f>'[8]SFP- Output Report'!C15</f>
        <v>141334417</v>
      </c>
      <c r="G11" s="12">
        <f>'[7]SFP- Output Report'!C15</f>
        <v>745321262.78999996</v>
      </c>
      <c r="H11" s="11">
        <f>'[6]SFP- Output Report'!C15</f>
        <v>1055188276.28</v>
      </c>
      <c r="I11" s="11">
        <f>'[5]SFP- Output Report'!C15</f>
        <v>623791594.88999999</v>
      </c>
      <c r="J11" s="11">
        <f>'[4]SFP- Output Report'!C15</f>
        <v>112342016.09999999</v>
      </c>
      <c r="K11" s="11">
        <f>'[3]SFP- Output Report'!C15</f>
        <v>146627210.63</v>
      </c>
      <c r="L11" s="11">
        <f>'[2]SFP- Output Report'!C15</f>
        <v>1682290159.24</v>
      </c>
      <c r="M11" s="11">
        <f>'[1]SFP- Output Report'!C15</f>
        <v>829679693.28999996</v>
      </c>
      <c r="N11" s="2">
        <f>SUM(D11:M11)</f>
        <v>6923788375.2799997</v>
      </c>
    </row>
    <row r="12" spans="2:14" x14ac:dyDescent="0.3">
      <c r="B12" s="14" t="s">
        <v>63</v>
      </c>
      <c r="C12" s="13"/>
      <c r="D12" s="11">
        <f>'[10]SFP- Output Report'!C16</f>
        <v>320809817.11000001</v>
      </c>
      <c r="E12" s="12">
        <f>'[9]SFP- Output Report'!C16</f>
        <v>270497444.14999998</v>
      </c>
      <c r="F12" s="11">
        <f>'[8]SFP- Output Report'!C16</f>
        <v>251926257.25999999</v>
      </c>
      <c r="G12" s="12">
        <f>'[7]SFP- Output Report'!C16</f>
        <v>252235324.34</v>
      </c>
      <c r="H12" s="11">
        <f>'[6]SFP- Output Report'!C16</f>
        <v>113050179.43000001</v>
      </c>
      <c r="I12" s="11">
        <f>'[5]SFP- Output Report'!C16</f>
        <v>158977905.34</v>
      </c>
      <c r="J12" s="11">
        <f>'[4]SFP- Output Report'!C16</f>
        <v>0</v>
      </c>
      <c r="K12" s="11">
        <f>'[3]SFP- Output Report'!C16</f>
        <v>80189527.25</v>
      </c>
      <c r="L12" s="11">
        <f>'[2]SFP- Output Report'!C16</f>
        <v>49761017.75</v>
      </c>
      <c r="M12" s="11">
        <f>'[1]SFP- Output Report'!C16</f>
        <v>241234446.09999999</v>
      </c>
      <c r="N12" s="2">
        <f>SUM(D12:M12)</f>
        <v>1738681918.7299998</v>
      </c>
    </row>
    <row r="13" spans="2:14" x14ac:dyDescent="0.3">
      <c r="B13" s="14" t="s">
        <v>62</v>
      </c>
      <c r="C13" s="13"/>
      <c r="D13" s="11">
        <f>'[10]SFP- Output Report'!C17</f>
        <v>0</v>
      </c>
      <c r="E13" s="12">
        <f>'[9]SFP- Output Report'!C17</f>
        <v>0</v>
      </c>
      <c r="F13" s="11">
        <f>'[8]SFP- Output Report'!C17</f>
        <v>0</v>
      </c>
      <c r="G13" s="12">
        <f>'[7]SFP- Output Report'!C17</f>
        <v>10419822.039999999</v>
      </c>
      <c r="H13" s="11">
        <f>'[6]SFP- Output Report'!C17</f>
        <v>0</v>
      </c>
      <c r="I13" s="11">
        <f>'[5]SFP- Output Report'!C17</f>
        <v>0</v>
      </c>
      <c r="J13" s="11">
        <f>'[4]SFP- Output Report'!C17</f>
        <v>0</v>
      </c>
      <c r="K13" s="11">
        <f>'[3]SFP- Output Report'!C17</f>
        <v>0</v>
      </c>
      <c r="L13" s="11">
        <f>'[2]SFP- Output Report'!C17</f>
        <v>2645950.89</v>
      </c>
      <c r="M13" s="11">
        <f>'[1]SFP- Output Report'!C17</f>
        <v>0</v>
      </c>
      <c r="N13" s="2">
        <f>SUM(D13:M13)</f>
        <v>13065772.93</v>
      </c>
    </row>
    <row r="14" spans="2:14" x14ac:dyDescent="0.3">
      <c r="B14" s="14" t="s">
        <v>61</v>
      </c>
      <c r="C14" s="13"/>
      <c r="D14" s="11">
        <f>'[10]SFP- Output Report'!C18</f>
        <v>0</v>
      </c>
      <c r="E14" s="12">
        <f>'[9]SFP- Output Report'!C18</f>
        <v>0</v>
      </c>
      <c r="F14" s="11">
        <f>'[8]SFP- Output Report'!C18</f>
        <v>0</v>
      </c>
      <c r="G14" s="12">
        <f>'[7]SFP- Output Report'!C18</f>
        <v>0</v>
      </c>
      <c r="H14" s="11">
        <f>'[6]SFP- Output Report'!C18</f>
        <v>0</v>
      </c>
      <c r="I14" s="11">
        <f>'[5]SFP- Output Report'!C18</f>
        <v>0</v>
      </c>
      <c r="J14" s="11">
        <f>'[4]SFP- Output Report'!C18</f>
        <v>0</v>
      </c>
      <c r="K14" s="11">
        <f>'[3]SFP- Output Report'!C18</f>
        <v>0</v>
      </c>
      <c r="L14" s="11">
        <f>'[2]SFP- Output Report'!C18</f>
        <v>4484100.6500000004</v>
      </c>
      <c r="M14" s="11">
        <f>'[1]SFP- Output Report'!C18</f>
        <v>0</v>
      </c>
      <c r="N14" s="2">
        <f>SUM(D14:M14)</f>
        <v>4484100.6500000004</v>
      </c>
    </row>
    <row r="15" spans="2:14" x14ac:dyDescent="0.3">
      <c r="B15" s="14" t="s">
        <v>60</v>
      </c>
      <c r="C15" s="13"/>
      <c r="D15" s="11">
        <f>'[10]SFP- Output Report'!C19</f>
        <v>109135943.43000001</v>
      </c>
      <c r="E15" s="12">
        <f>'[9]SFP- Output Report'!C19</f>
        <v>546888094.62</v>
      </c>
      <c r="F15" s="11">
        <f>'[8]SFP- Output Report'!C19</f>
        <v>25358158.140000001</v>
      </c>
      <c r="G15" s="12">
        <f>'[7]SFP- Output Report'!C19</f>
        <v>330001609.88</v>
      </c>
      <c r="H15" s="11">
        <f>'[6]SFP- Output Report'!C19</f>
        <v>627997214.11000001</v>
      </c>
      <c r="I15" s="11">
        <f>'[5]SFP- Output Report'!C19</f>
        <v>183062011.94</v>
      </c>
      <c r="J15" s="11">
        <f>'[4]SFP- Output Report'!C19</f>
        <v>58798442.590000004</v>
      </c>
      <c r="K15" s="11">
        <f>'[3]SFP- Output Report'!C19</f>
        <v>3401246.93</v>
      </c>
      <c r="L15" s="11">
        <f>'[2]SFP- Output Report'!C19</f>
        <v>328975703.5</v>
      </c>
      <c r="M15" s="11">
        <f>'[1]SFP- Output Report'!C19</f>
        <v>47001409.32</v>
      </c>
      <c r="N15" s="2">
        <f>SUM(D15:M15)</f>
        <v>2260619834.46</v>
      </c>
    </row>
    <row r="16" spans="2:14" x14ac:dyDescent="0.3">
      <c r="B16" s="14" t="s">
        <v>59</v>
      </c>
      <c r="C16" s="13"/>
      <c r="D16" s="11">
        <f>'[10]SFP- Output Report'!C20</f>
        <v>74315079.599999994</v>
      </c>
      <c r="E16" s="12">
        <f>'[9]SFP- Output Report'!C20</f>
        <v>34432387.939999998</v>
      </c>
      <c r="F16" s="11">
        <f>'[8]SFP- Output Report'!C20</f>
        <v>10710568.41</v>
      </c>
      <c r="G16" s="12">
        <f>'[7]SFP- Output Report'!C20</f>
        <v>86583377.980000004</v>
      </c>
      <c r="H16" s="11">
        <f>'[6]SFP- Output Report'!C20</f>
        <v>40876491.409999996</v>
      </c>
      <c r="I16" s="11">
        <f>'[5]SFP- Output Report'!C20</f>
        <v>55606030.390000001</v>
      </c>
      <c r="J16" s="11">
        <f>'[4]SFP- Output Report'!C20</f>
        <v>8119267.2199999997</v>
      </c>
      <c r="K16" s="11">
        <f>'[3]SFP- Output Report'!C20</f>
        <v>15466768.5</v>
      </c>
      <c r="L16" s="11">
        <f>'[2]SFP- Output Report'!C20</f>
        <v>431239399.16000003</v>
      </c>
      <c r="M16" s="11">
        <f>'[1]SFP- Output Report'!C20</f>
        <v>34150631.380000003</v>
      </c>
      <c r="N16" s="2">
        <f>SUM(D16:M16)</f>
        <v>791500001.99000013</v>
      </c>
    </row>
    <row r="17" spans="2:14" x14ac:dyDescent="0.3">
      <c r="B17" s="19" t="s">
        <v>58</v>
      </c>
      <c r="C17" s="13"/>
      <c r="D17" s="2">
        <f>'[10]SFP- Output Report'!C21</f>
        <v>854665039.47000003</v>
      </c>
      <c r="E17" s="18">
        <f>'[9]SFP- Output Report'!C21</f>
        <v>2088627472.4400001</v>
      </c>
      <c r="F17" s="2">
        <f>'[8]SFP- Output Report'!C21</f>
        <v>429329400.81</v>
      </c>
      <c r="G17" s="18">
        <f>'[7]SFP- Output Report'!C21</f>
        <v>1424561397.03</v>
      </c>
      <c r="H17" s="2">
        <f>'[6]SFP- Output Report'!C21</f>
        <v>1837112161.23</v>
      </c>
      <c r="I17" s="2">
        <f>'[5]SFP- Output Report'!C21</f>
        <v>1021437542.5599999</v>
      </c>
      <c r="J17" s="2">
        <f>'[4]SFP- Output Report'!C21</f>
        <v>179259725.91</v>
      </c>
      <c r="K17" s="2">
        <f>'[3]SFP- Output Report'!C21</f>
        <v>245684753.31</v>
      </c>
      <c r="L17" s="2">
        <f>'[2]SFP- Output Report'!C21</f>
        <v>2499396331.1900001</v>
      </c>
      <c r="M17" s="2">
        <f>'[1]SFP- Output Report'!C21</f>
        <v>1152066180.0899999</v>
      </c>
      <c r="N17" s="2">
        <f>SUM(D17:M17)</f>
        <v>11732140004.039999</v>
      </c>
    </row>
    <row r="18" spans="2:14" x14ac:dyDescent="0.3">
      <c r="B18" s="20" t="s">
        <v>57</v>
      </c>
      <c r="C18" s="9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5"/>
    </row>
    <row r="19" spans="2:14" x14ac:dyDescent="0.3">
      <c r="B19" s="14" t="s">
        <v>56</v>
      </c>
      <c r="C19" s="13"/>
      <c r="D19" s="11">
        <f>'[10]SFP- Output Report'!C23</f>
        <v>27410754.41</v>
      </c>
      <c r="E19" s="12">
        <f>'[9]SFP- Output Report'!C23</f>
        <v>285788894.60000002</v>
      </c>
      <c r="F19" s="11">
        <f>'[8]SFP- Output Report'!C23</f>
        <v>67161022.879999995</v>
      </c>
      <c r="G19" s="12">
        <f>'[7]SFP- Output Report'!C23</f>
        <v>453806740.97000003</v>
      </c>
      <c r="H19" s="11">
        <f>'[6]SFP- Output Report'!C23</f>
        <v>998874025.50999999</v>
      </c>
      <c r="I19" s="11">
        <f>'[5]SFP- Output Report'!C23</f>
        <v>441692404.76999998</v>
      </c>
      <c r="J19" s="11">
        <f>'[4]SFP- Output Report'!C23</f>
        <v>32781833.399999999</v>
      </c>
      <c r="K19" s="11">
        <f>'[3]SFP- Output Report'!C23</f>
        <v>27914245.449999999</v>
      </c>
      <c r="L19" s="11">
        <f>'[2]SFP- Output Report'!C23</f>
        <v>307683056.79000002</v>
      </c>
      <c r="M19" s="11">
        <f>'[1]SFP- Output Report'!C23</f>
        <v>139008364.87</v>
      </c>
      <c r="N19" s="2">
        <f>SUM(D19:M19)</f>
        <v>2782121343.6500001</v>
      </c>
    </row>
    <row r="20" spans="2:14" x14ac:dyDescent="0.3">
      <c r="B20" s="14" t="s">
        <v>55</v>
      </c>
      <c r="C20" s="13"/>
      <c r="D20" s="11">
        <f>'[10]SFP- Output Report'!C24</f>
        <v>0</v>
      </c>
      <c r="E20" s="12">
        <f>'[9]SFP- Output Report'!C24</f>
        <v>0</v>
      </c>
      <c r="F20" s="11">
        <f>'[8]SFP- Output Report'!C24</f>
        <v>0</v>
      </c>
      <c r="G20" s="12">
        <f>'[7]SFP- Output Report'!C24</f>
        <v>0</v>
      </c>
      <c r="H20" s="11">
        <f>'[6]SFP- Output Report'!C24</f>
        <v>0</v>
      </c>
      <c r="I20" s="11">
        <f>'[5]SFP- Output Report'!C24</f>
        <v>0</v>
      </c>
      <c r="J20" s="11">
        <f>'[4]SFP- Output Report'!C24</f>
        <v>0</v>
      </c>
      <c r="K20" s="11">
        <f>'[3]SFP- Output Report'!C24</f>
        <v>0</v>
      </c>
      <c r="L20" s="11">
        <f>'[2]SFP- Output Report'!C24</f>
        <v>22808601.600000001</v>
      </c>
      <c r="M20" s="11">
        <f>'[1]SFP- Output Report'!C24</f>
        <v>0</v>
      </c>
      <c r="N20" s="2">
        <f>SUM(D20:M20)</f>
        <v>22808601.600000001</v>
      </c>
    </row>
    <row r="21" spans="2:14" x14ac:dyDescent="0.3">
      <c r="B21" s="14" t="s">
        <v>54</v>
      </c>
      <c r="C21" s="13"/>
      <c r="D21" s="11">
        <f>'[10]SFP- Output Report'!C25</f>
        <v>174517015.37</v>
      </c>
      <c r="E21" s="12">
        <f>'[9]SFP- Output Report'!C25</f>
        <v>548835488.65999997</v>
      </c>
      <c r="F21" s="11">
        <f>'[8]SFP- Output Report'!C25</f>
        <v>18254823.550000001</v>
      </c>
      <c r="G21" s="12">
        <f>'[7]SFP- Output Report'!C25</f>
        <v>289408345.5</v>
      </c>
      <c r="H21" s="11">
        <f>'[6]SFP- Output Report'!C25</f>
        <v>425669878.36000001</v>
      </c>
      <c r="I21" s="11">
        <f>'[5]SFP- Output Report'!C25</f>
        <v>148350772.88</v>
      </c>
      <c r="J21" s="11">
        <f>'[4]SFP- Output Report'!C25</f>
        <v>38020063.359999999</v>
      </c>
      <c r="K21" s="11">
        <f>'[3]SFP- Output Report'!C25</f>
        <v>26906576.719999999</v>
      </c>
      <c r="L21" s="11">
        <f>'[2]SFP- Output Report'!C25</f>
        <v>286410195.95999998</v>
      </c>
      <c r="M21" s="11">
        <f>'[1]SFP- Output Report'!C25</f>
        <v>190856446.49000001</v>
      </c>
      <c r="N21" s="2">
        <f>SUM(D21:M21)</f>
        <v>2147229606.8500001</v>
      </c>
    </row>
    <row r="22" spans="2:14" x14ac:dyDescent="0.3">
      <c r="B22" s="14" t="s">
        <v>53</v>
      </c>
      <c r="C22" s="13"/>
      <c r="D22" s="11">
        <f>'[10]SFP- Output Report'!C26</f>
        <v>45880346.340000004</v>
      </c>
      <c r="E22" s="12">
        <f>'[9]SFP- Output Report'!C26</f>
        <v>31241440.91</v>
      </c>
      <c r="F22" s="11">
        <f>'[8]SFP- Output Report'!C26</f>
        <v>2355908.77</v>
      </c>
      <c r="G22" s="12">
        <f>'[7]SFP- Output Report'!C26</f>
        <v>86711009.140000001</v>
      </c>
      <c r="H22" s="11">
        <f>'[6]SFP- Output Report'!C26</f>
        <v>115976433.33</v>
      </c>
      <c r="I22" s="11">
        <f>'[5]SFP- Output Report'!C26</f>
        <v>37837689.310000002</v>
      </c>
      <c r="J22" s="11">
        <f>'[4]SFP- Output Report'!C26</f>
        <v>8905622.3100000005</v>
      </c>
      <c r="K22" s="11">
        <f>'[3]SFP- Output Report'!C26</f>
        <v>7704123.4199999999</v>
      </c>
      <c r="L22" s="11">
        <f>'[2]SFP- Output Report'!C26</f>
        <v>136643612.72</v>
      </c>
      <c r="M22" s="11">
        <f>'[1]SFP- Output Report'!C26</f>
        <v>31000591.969999999</v>
      </c>
      <c r="N22" s="2">
        <f>SUM(D22:M22)</f>
        <v>504256778.22000003</v>
      </c>
    </row>
    <row r="23" spans="2:14" x14ac:dyDescent="0.3">
      <c r="B23" s="14" t="s">
        <v>52</v>
      </c>
      <c r="C23" s="13"/>
      <c r="D23" s="11">
        <f>'[10]SFP- Output Report'!C27</f>
        <v>58093134.600000001</v>
      </c>
      <c r="E23" s="12">
        <f>'[9]SFP- Output Report'!C27</f>
        <v>67882073.209999993</v>
      </c>
      <c r="F23" s="11">
        <f>'[8]SFP- Output Report'!C27</f>
        <v>18235183.609999999</v>
      </c>
      <c r="G23" s="12">
        <f>'[7]SFP- Output Report'!C27</f>
        <v>78925979.120000005</v>
      </c>
      <c r="H23" s="11">
        <f>'[6]SFP- Output Report'!C27</f>
        <v>9289087.0399999991</v>
      </c>
      <c r="I23" s="11">
        <f>'[5]SFP- Output Report'!C27</f>
        <v>44436931.590000004</v>
      </c>
      <c r="J23" s="11">
        <f>'[4]SFP- Output Report'!C27</f>
        <v>8341821.8099999996</v>
      </c>
      <c r="K23" s="11">
        <f>'[3]SFP- Output Report'!C27</f>
        <v>21636759.190000001</v>
      </c>
      <c r="L23" s="11">
        <f>'[2]SFP- Output Report'!C27</f>
        <v>141711544</v>
      </c>
      <c r="M23" s="11">
        <f>'[1]SFP- Output Report'!C27</f>
        <v>99291224.379999995</v>
      </c>
      <c r="N23" s="2">
        <f>SUM(D23:M23)</f>
        <v>547843738.54999995</v>
      </c>
    </row>
    <row r="24" spans="2:14" x14ac:dyDescent="0.3">
      <c r="B24" s="14" t="s">
        <v>51</v>
      </c>
      <c r="C24" s="13"/>
      <c r="D24" s="11">
        <f>'[10]SFP- Output Report'!C28</f>
        <v>12642896.859999999</v>
      </c>
      <c r="E24" s="12">
        <f>'[9]SFP- Output Report'!C28</f>
        <v>84063810.140000001</v>
      </c>
      <c r="F24" s="11">
        <f>'[8]SFP- Output Report'!C28</f>
        <v>7006026.25</v>
      </c>
      <c r="G24" s="12">
        <f>'[7]SFP- Output Report'!C28</f>
        <v>4496038.6399999997</v>
      </c>
      <c r="H24" s="11">
        <f>'[6]SFP- Output Report'!C28</f>
        <v>30159753.140000001</v>
      </c>
      <c r="I24" s="11">
        <f>'[5]SFP- Output Report'!C28</f>
        <v>19853067.48</v>
      </c>
      <c r="J24" s="11">
        <f>'[4]SFP- Output Report'!C28</f>
        <v>12546226.060000001</v>
      </c>
      <c r="K24" s="11">
        <f>'[3]SFP- Output Report'!C28</f>
        <v>4734947.33</v>
      </c>
      <c r="L24" s="11">
        <f>'[2]SFP- Output Report'!C28</f>
        <v>71926321.810000002</v>
      </c>
      <c r="M24" s="11">
        <f>'[1]SFP- Output Report'!C28</f>
        <v>9995557.7200000007</v>
      </c>
      <c r="N24" s="2">
        <f>SUM(D24:M24)</f>
        <v>257424645.43000001</v>
      </c>
    </row>
    <row r="25" spans="2:14" x14ac:dyDescent="0.3">
      <c r="B25" s="19" t="s">
        <v>50</v>
      </c>
      <c r="C25" s="13"/>
      <c r="D25" s="2">
        <f>'[10]SFP- Output Report'!C29</f>
        <v>318544147.57999998</v>
      </c>
      <c r="E25" s="18">
        <f>'[9]SFP- Output Report'!C29</f>
        <v>1017811707.52</v>
      </c>
      <c r="F25" s="2">
        <f>'[8]SFP- Output Report'!C29</f>
        <v>113012965.06</v>
      </c>
      <c r="G25" s="18">
        <f>'[7]SFP- Output Report'!C29</f>
        <v>913348113.37</v>
      </c>
      <c r="H25" s="2">
        <f>'[6]SFP- Output Report'!C29</f>
        <v>1579969177.3800001</v>
      </c>
      <c r="I25" s="2">
        <f>'[5]SFP- Output Report'!C29</f>
        <v>692170866.02999997</v>
      </c>
      <c r="J25" s="2">
        <f>'[4]SFP- Output Report'!C29</f>
        <v>100595566.94</v>
      </c>
      <c r="K25" s="2">
        <f>'[3]SFP- Output Report'!C29</f>
        <v>88896652.109999999</v>
      </c>
      <c r="L25" s="2">
        <f>'[2]SFP- Output Report'!C29</f>
        <v>967183332.88</v>
      </c>
      <c r="M25" s="2">
        <f>'[1]SFP- Output Report'!C29</f>
        <v>470152185.43000001</v>
      </c>
      <c r="N25" s="2">
        <f>SUM(D25:M25)</f>
        <v>6261684714.2999992</v>
      </c>
    </row>
    <row r="26" spans="2:14" ht="8.25" customHeight="1" x14ac:dyDescent="0.3">
      <c r="B26" s="10" t="s">
        <v>1</v>
      </c>
      <c r="C26" s="9"/>
      <c r="D26" s="8"/>
      <c r="E26" s="8"/>
      <c r="F26" s="8"/>
      <c r="G26" s="8"/>
      <c r="H26" s="8"/>
      <c r="I26" s="8"/>
      <c r="J26" s="8"/>
      <c r="K26" s="8"/>
      <c r="L26" s="8"/>
      <c r="M26" s="8"/>
      <c r="N26" s="7"/>
    </row>
    <row r="27" spans="2:14" ht="15" thickBot="1" x14ac:dyDescent="0.35">
      <c r="B27" s="6" t="s">
        <v>49</v>
      </c>
      <c r="C27" s="5"/>
      <c r="D27" s="3">
        <f>'[10]SFP- Output Report'!C31</f>
        <v>1173209187.05</v>
      </c>
      <c r="E27" s="4">
        <f>'[9]SFP- Output Report'!C31</f>
        <v>3106439179.96</v>
      </c>
      <c r="F27" s="3">
        <f>'[8]SFP- Output Report'!C31</f>
        <v>542342365.87</v>
      </c>
      <c r="G27" s="4">
        <f>'[7]SFP- Output Report'!C31</f>
        <v>2337909510.4000001</v>
      </c>
      <c r="H27" s="3">
        <f>'[6]SFP- Output Report'!C31</f>
        <v>3417081338.6100001</v>
      </c>
      <c r="I27" s="3">
        <f>'[5]SFP- Output Report'!C31</f>
        <v>1713608408.5899999</v>
      </c>
      <c r="J27" s="3">
        <f>'[4]SFP- Output Report'!C31</f>
        <v>279855292.85000002</v>
      </c>
      <c r="K27" s="3">
        <f>'[3]SFP- Output Report'!C31</f>
        <v>334581405.42000002</v>
      </c>
      <c r="L27" s="3">
        <f>'[2]SFP- Output Report'!C31</f>
        <v>3466579664.0700002</v>
      </c>
      <c r="M27" s="3">
        <f>'[1]SFP- Output Report'!C31</f>
        <v>1622218365.52</v>
      </c>
      <c r="N27" s="2">
        <f>SUM(D27:M27)</f>
        <v>17993824718.34</v>
      </c>
    </row>
    <row r="28" spans="2:14" ht="8.25" customHeight="1" thickTop="1" x14ac:dyDescent="0.3">
      <c r="B28" s="10" t="s">
        <v>1</v>
      </c>
      <c r="C28" s="9"/>
      <c r="D28" s="8"/>
      <c r="E28" s="8"/>
      <c r="F28" s="8"/>
      <c r="G28" s="8"/>
      <c r="H28" s="8"/>
      <c r="I28" s="8"/>
      <c r="J28" s="8"/>
      <c r="K28" s="8"/>
      <c r="L28" s="8"/>
      <c r="M28" s="8"/>
      <c r="N28" s="7"/>
    </row>
    <row r="29" spans="2:14" ht="15" thickBot="1" x14ac:dyDescent="0.35">
      <c r="B29" s="17" t="s">
        <v>48</v>
      </c>
      <c r="C29" s="9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5"/>
    </row>
    <row r="30" spans="2:14" ht="15.6" thickTop="1" thickBot="1" x14ac:dyDescent="0.35">
      <c r="B30" s="17" t="s">
        <v>47</v>
      </c>
      <c r="C30" s="9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5"/>
    </row>
    <row r="31" spans="2:14" ht="15" thickTop="1" x14ac:dyDescent="0.3">
      <c r="B31" s="14" t="s">
        <v>46</v>
      </c>
      <c r="C31" s="13"/>
      <c r="D31" s="11">
        <f>'[10]SFP- Output Report'!C35</f>
        <v>63580892.409999996</v>
      </c>
      <c r="E31" s="12">
        <f>'[9]SFP- Output Report'!C35</f>
        <v>-102943.48</v>
      </c>
      <c r="F31" s="11">
        <f>'[8]SFP- Output Report'!C35</f>
        <v>7921647.75</v>
      </c>
      <c r="G31" s="12">
        <f>'[7]SFP- Output Report'!C35</f>
        <v>41433539.170000002</v>
      </c>
      <c r="H31" s="11">
        <f>'[6]SFP- Output Report'!C35</f>
        <v>19897572.73</v>
      </c>
      <c r="I31" s="11">
        <f>'[5]SFP- Output Report'!C35</f>
        <v>197754511.63</v>
      </c>
      <c r="J31" s="11">
        <f>'[4]SFP- Output Report'!C35</f>
        <v>1743968.61</v>
      </c>
      <c r="K31" s="11">
        <f>'[3]SFP- Output Report'!C35</f>
        <v>60082395.289999999</v>
      </c>
      <c r="L31" s="11">
        <f>'[2]SFP- Output Report'!C35</f>
        <v>590634662.63999999</v>
      </c>
      <c r="M31" s="11">
        <f>'[1]SFP- Output Report'!C35</f>
        <v>259327270.16</v>
      </c>
      <c r="N31" s="2">
        <f>SUM(D31:M31)</f>
        <v>1242273516.9100001</v>
      </c>
    </row>
    <row r="32" spans="2:14" x14ac:dyDescent="0.3">
      <c r="B32" s="14" t="s">
        <v>45</v>
      </c>
      <c r="C32" s="13"/>
      <c r="D32" s="11">
        <f>'[10]SFP- Output Report'!C36</f>
        <v>0</v>
      </c>
      <c r="E32" s="12">
        <f>'[9]SFP- Output Report'!C36</f>
        <v>0</v>
      </c>
      <c r="F32" s="11">
        <f>'[8]SFP- Output Report'!C36</f>
        <v>0</v>
      </c>
      <c r="G32" s="12">
        <f>'[7]SFP- Output Report'!C36</f>
        <v>0</v>
      </c>
      <c r="H32" s="11">
        <f>'[6]SFP- Output Report'!C36</f>
        <v>-2028565.82</v>
      </c>
      <c r="I32" s="11">
        <f>'[5]SFP- Output Report'!C36</f>
        <v>4830122.79</v>
      </c>
      <c r="J32" s="11">
        <f>'[4]SFP- Output Report'!C36</f>
        <v>0</v>
      </c>
      <c r="K32" s="11">
        <f>'[3]SFP- Output Report'!C36</f>
        <v>0</v>
      </c>
      <c r="L32" s="11">
        <f>'[2]SFP- Output Report'!C36</f>
        <v>-61336797.530000001</v>
      </c>
      <c r="M32" s="11">
        <f>'[1]SFP- Output Report'!C36</f>
        <v>12323939.289999999</v>
      </c>
      <c r="N32" s="2">
        <f>SUM(D32:M32)</f>
        <v>-46211301.270000003</v>
      </c>
    </row>
    <row r="33" spans="2:14" x14ac:dyDescent="0.3">
      <c r="B33" s="14" t="s">
        <v>44</v>
      </c>
      <c r="C33" s="13"/>
      <c r="D33" s="11">
        <f>'[10]SFP- Output Report'!C37</f>
        <v>0</v>
      </c>
      <c r="E33" s="12">
        <f>'[9]SFP- Output Report'!C37</f>
        <v>0</v>
      </c>
      <c r="F33" s="11">
        <f>'[8]SFP- Output Report'!C37</f>
        <v>0</v>
      </c>
      <c r="G33" s="12">
        <f>'[7]SFP- Output Report'!C37</f>
        <v>0</v>
      </c>
      <c r="H33" s="11">
        <f>'[6]SFP- Output Report'!C37</f>
        <v>0</v>
      </c>
      <c r="I33" s="11">
        <f>'[5]SFP- Output Report'!C37</f>
        <v>0</v>
      </c>
      <c r="J33" s="11">
        <f>'[4]SFP- Output Report'!C37</f>
        <v>0</v>
      </c>
      <c r="K33" s="11">
        <f>'[3]SFP- Output Report'!C37</f>
        <v>0</v>
      </c>
      <c r="L33" s="11">
        <f>'[2]SFP- Output Report'!C37</f>
        <v>0</v>
      </c>
      <c r="M33" s="11">
        <f>'[1]SFP- Output Report'!C37</f>
        <v>0</v>
      </c>
      <c r="N33" s="2">
        <f>SUM(D33:M33)</f>
        <v>0</v>
      </c>
    </row>
    <row r="34" spans="2:14" x14ac:dyDescent="0.3">
      <c r="B34" s="14" t="s">
        <v>43</v>
      </c>
      <c r="C34" s="13"/>
      <c r="D34" s="11">
        <f>'[10]SFP- Output Report'!C38</f>
        <v>0</v>
      </c>
      <c r="E34" s="12">
        <f>'[9]SFP- Output Report'!C38</f>
        <v>0</v>
      </c>
      <c r="F34" s="11">
        <f>'[8]SFP- Output Report'!C38</f>
        <v>0</v>
      </c>
      <c r="G34" s="12">
        <f>'[7]SFP- Output Report'!C38</f>
        <v>0</v>
      </c>
      <c r="H34" s="11">
        <f>'[6]SFP- Output Report'!C38</f>
        <v>0</v>
      </c>
      <c r="I34" s="11">
        <f>'[5]SFP- Output Report'!C38</f>
        <v>0</v>
      </c>
      <c r="J34" s="11">
        <f>'[4]SFP- Output Report'!C38</f>
        <v>0</v>
      </c>
      <c r="K34" s="11">
        <f>'[3]SFP- Output Report'!C38</f>
        <v>0</v>
      </c>
      <c r="L34" s="11">
        <f>'[2]SFP- Output Report'!C38</f>
        <v>0</v>
      </c>
      <c r="M34" s="11">
        <f>'[1]SFP- Output Report'!C38</f>
        <v>0</v>
      </c>
      <c r="N34" s="2">
        <f>SUM(D34:M34)</f>
        <v>0</v>
      </c>
    </row>
    <row r="35" spans="2:14" x14ac:dyDescent="0.3">
      <c r="B35" s="14" t="s">
        <v>42</v>
      </c>
      <c r="C35" s="13"/>
      <c r="D35" s="11">
        <f>'[10]SFP- Output Report'!C39</f>
        <v>0</v>
      </c>
      <c r="E35" s="12">
        <f>'[9]SFP- Output Report'!C39</f>
        <v>0</v>
      </c>
      <c r="F35" s="11">
        <f>'[8]SFP- Output Report'!C39</f>
        <v>0</v>
      </c>
      <c r="G35" s="12">
        <f>'[7]SFP- Output Report'!C39</f>
        <v>0</v>
      </c>
      <c r="H35" s="11">
        <f>'[6]SFP- Output Report'!C39</f>
        <v>0</v>
      </c>
      <c r="I35" s="11">
        <f>'[5]SFP- Output Report'!C39</f>
        <v>0</v>
      </c>
      <c r="J35" s="11">
        <f>'[4]SFP- Output Report'!C39</f>
        <v>0</v>
      </c>
      <c r="K35" s="11">
        <f>'[3]SFP- Output Report'!C39</f>
        <v>0</v>
      </c>
      <c r="L35" s="11">
        <f>'[2]SFP- Output Report'!C39</f>
        <v>0</v>
      </c>
      <c r="M35" s="11">
        <f>'[1]SFP- Output Report'!C39</f>
        <v>0</v>
      </c>
      <c r="N35" s="2">
        <f>SUM(D35:M35)</f>
        <v>0</v>
      </c>
    </row>
    <row r="36" spans="2:14" x14ac:dyDescent="0.3">
      <c r="B36" s="14" t="s">
        <v>41</v>
      </c>
      <c r="C36" s="13"/>
      <c r="D36" s="11">
        <f>'[10]SFP- Output Report'!C40</f>
        <v>0</v>
      </c>
      <c r="E36" s="12">
        <f>'[9]SFP- Output Report'!C40</f>
        <v>0</v>
      </c>
      <c r="F36" s="11">
        <f>'[8]SFP- Output Report'!C40</f>
        <v>0</v>
      </c>
      <c r="G36" s="12">
        <f>'[7]SFP- Output Report'!C40</f>
        <v>0</v>
      </c>
      <c r="H36" s="11">
        <f>'[6]SFP- Output Report'!C40</f>
        <v>0</v>
      </c>
      <c r="I36" s="11">
        <f>'[5]SFP- Output Report'!C40</f>
        <v>0</v>
      </c>
      <c r="J36" s="11">
        <f>'[4]SFP- Output Report'!C40</f>
        <v>0</v>
      </c>
      <c r="K36" s="11">
        <f>'[3]SFP- Output Report'!C40</f>
        <v>0</v>
      </c>
      <c r="L36" s="11">
        <f>'[2]SFP- Output Report'!C40</f>
        <v>0</v>
      </c>
      <c r="M36" s="11">
        <f>'[1]SFP- Output Report'!C40</f>
        <v>0</v>
      </c>
      <c r="N36" s="2">
        <f>SUM(D36:M36)</f>
        <v>0</v>
      </c>
    </row>
    <row r="37" spans="2:14" x14ac:dyDescent="0.3">
      <c r="B37" s="14" t="s">
        <v>40</v>
      </c>
      <c r="C37" s="13"/>
      <c r="D37" s="11">
        <f>'[10]SFP- Output Report'!C41</f>
        <v>83278257.159999996</v>
      </c>
      <c r="E37" s="12">
        <f>'[9]SFP- Output Report'!C41</f>
        <v>214998829.00999999</v>
      </c>
      <c r="F37" s="11">
        <f>'[8]SFP- Output Report'!C41</f>
        <v>12765266.560000001</v>
      </c>
      <c r="G37" s="12">
        <f>'[7]SFP- Output Report'!C41</f>
        <v>140291622.25</v>
      </c>
      <c r="H37" s="11">
        <f>'[6]SFP- Output Report'!C41</f>
        <v>173972590.66999999</v>
      </c>
      <c r="I37" s="11">
        <f>'[5]SFP- Output Report'!C41</f>
        <v>271154747.32999998</v>
      </c>
      <c r="J37" s="11">
        <f>'[4]SFP- Output Report'!C41</f>
        <v>24464667.989999998</v>
      </c>
      <c r="K37" s="11">
        <f>'[3]SFP- Output Report'!C41</f>
        <v>13583905.029999999</v>
      </c>
      <c r="L37" s="11">
        <f>'[2]SFP- Output Report'!C41</f>
        <v>275918040.42000002</v>
      </c>
      <c r="M37" s="11">
        <f>'[1]SFP- Output Report'!C41</f>
        <v>192026804.16</v>
      </c>
      <c r="N37" s="2">
        <f>SUM(D37:M37)</f>
        <v>1402454730.5800002</v>
      </c>
    </row>
    <row r="38" spans="2:14" x14ac:dyDescent="0.3">
      <c r="B38" s="19" t="s">
        <v>39</v>
      </c>
      <c r="C38" s="13"/>
      <c r="D38" s="2">
        <f>'[10]SFP- Output Report'!C42</f>
        <v>146859149.56999999</v>
      </c>
      <c r="E38" s="18">
        <f>'[9]SFP- Output Report'!C42</f>
        <v>214895885.53</v>
      </c>
      <c r="F38" s="2">
        <f>'[8]SFP- Output Report'!C42</f>
        <v>20686914.309999999</v>
      </c>
      <c r="G38" s="18">
        <f>'[7]SFP- Output Report'!C42</f>
        <v>181725161.41999999</v>
      </c>
      <c r="H38" s="2">
        <f>'[6]SFP- Output Report'!C42</f>
        <v>191841597.58000001</v>
      </c>
      <c r="I38" s="2">
        <f>'[5]SFP- Output Report'!C42</f>
        <v>473739381.75</v>
      </c>
      <c r="J38" s="2">
        <f>'[4]SFP- Output Report'!C42</f>
        <v>26208636.600000001</v>
      </c>
      <c r="K38" s="2">
        <f>'[3]SFP- Output Report'!C42</f>
        <v>73666300.319999993</v>
      </c>
      <c r="L38" s="2">
        <f>'[2]SFP- Output Report'!C42</f>
        <v>805215905.52999997</v>
      </c>
      <c r="M38" s="2">
        <f>'[1]SFP- Output Report'!C42</f>
        <v>463678013.61000001</v>
      </c>
      <c r="N38" s="2">
        <f>SUM(D38:M38)</f>
        <v>2598516946.2199998</v>
      </c>
    </row>
    <row r="39" spans="2:14" x14ac:dyDescent="0.3">
      <c r="B39" s="20" t="s">
        <v>38</v>
      </c>
      <c r="C39" s="9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5"/>
    </row>
    <row r="40" spans="2:14" x14ac:dyDescent="0.3">
      <c r="B40" s="14" t="s">
        <v>37</v>
      </c>
      <c r="C40" s="13"/>
      <c r="D40" s="11">
        <f>'[10]SFP- Output Report'!C44</f>
        <v>6402277.7300000004</v>
      </c>
      <c r="E40" s="12">
        <f>'[9]SFP- Output Report'!C44</f>
        <v>100000000</v>
      </c>
      <c r="F40" s="11">
        <f>'[8]SFP- Output Report'!C44</f>
        <v>0</v>
      </c>
      <c r="G40" s="12">
        <f>'[7]SFP- Output Report'!C44</f>
        <v>0</v>
      </c>
      <c r="H40" s="11">
        <f>'[6]SFP- Output Report'!C44</f>
        <v>0</v>
      </c>
      <c r="I40" s="11">
        <f>'[5]SFP- Output Report'!C44</f>
        <v>0</v>
      </c>
      <c r="J40" s="11">
        <f>'[4]SFP- Output Report'!C44</f>
        <v>0</v>
      </c>
      <c r="K40" s="11">
        <f>'[3]SFP- Output Report'!C44</f>
        <v>0</v>
      </c>
      <c r="L40" s="11">
        <f>'[2]SFP- Output Report'!C44</f>
        <v>0</v>
      </c>
      <c r="M40" s="11">
        <f>'[1]SFP- Output Report'!C44</f>
        <v>167250000</v>
      </c>
      <c r="N40" s="2">
        <f>SUM(D40:M40)</f>
        <v>273652277.73000002</v>
      </c>
    </row>
    <row r="41" spans="2:14" x14ac:dyDescent="0.3">
      <c r="B41" s="14" t="s">
        <v>36</v>
      </c>
      <c r="C41" s="13"/>
      <c r="D41" s="11">
        <f>'[10]SFP- Output Report'!C45</f>
        <v>0</v>
      </c>
      <c r="E41" s="12">
        <f>'[9]SFP- Output Report'!C45</f>
        <v>0</v>
      </c>
      <c r="F41" s="11">
        <f>'[8]SFP- Output Report'!C45</f>
        <v>0</v>
      </c>
      <c r="G41" s="12">
        <f>'[7]SFP- Output Report'!C45</f>
        <v>0</v>
      </c>
      <c r="H41" s="11">
        <f>'[6]SFP- Output Report'!C45</f>
        <v>0</v>
      </c>
      <c r="I41" s="11">
        <f>'[5]SFP- Output Report'!C45</f>
        <v>0</v>
      </c>
      <c r="J41" s="11">
        <f>'[4]SFP- Output Report'!C45</f>
        <v>0</v>
      </c>
      <c r="K41" s="11">
        <f>'[3]SFP- Output Report'!C45</f>
        <v>1327344.7</v>
      </c>
      <c r="L41" s="11">
        <f>'[2]SFP- Output Report'!C45</f>
        <v>0</v>
      </c>
      <c r="M41" s="11">
        <f>'[1]SFP- Output Report'!C45</f>
        <v>0</v>
      </c>
      <c r="N41" s="2">
        <f>SUM(D41:M41)</f>
        <v>1327344.7</v>
      </c>
    </row>
    <row r="42" spans="2:14" x14ac:dyDescent="0.3">
      <c r="B42" s="14" t="s">
        <v>35</v>
      </c>
      <c r="C42" s="13"/>
      <c r="D42" s="11">
        <f>'[10]SFP- Output Report'!C46</f>
        <v>248498435.44999999</v>
      </c>
      <c r="E42" s="12">
        <f>'[9]SFP- Output Report'!C46</f>
        <v>456376521.29000002</v>
      </c>
      <c r="F42" s="11">
        <f>'[8]SFP- Output Report'!C46</f>
        <v>49274875.43</v>
      </c>
      <c r="G42" s="12">
        <f>'[7]SFP- Output Report'!C46</f>
        <v>117860598.23999999</v>
      </c>
      <c r="H42" s="11">
        <f>'[6]SFP- Output Report'!C46</f>
        <v>547191601.20000005</v>
      </c>
      <c r="I42" s="11">
        <f>'[5]SFP- Output Report'!C46</f>
        <v>172910830.72999999</v>
      </c>
      <c r="J42" s="11">
        <f>'[4]SFP- Output Report'!C46</f>
        <v>38021603.609999999</v>
      </c>
      <c r="K42" s="11">
        <f>'[3]SFP- Output Report'!C46</f>
        <v>53919863.770000003</v>
      </c>
      <c r="L42" s="11">
        <f>'[2]SFP- Output Report'!C46</f>
        <v>461467251.27999997</v>
      </c>
      <c r="M42" s="11">
        <f>'[1]SFP- Output Report'!C46</f>
        <v>298051495.12</v>
      </c>
      <c r="N42" s="2">
        <f>SUM(D42:M42)</f>
        <v>2443573076.1199999</v>
      </c>
    </row>
    <row r="43" spans="2:14" x14ac:dyDescent="0.3">
      <c r="B43" s="14" t="s">
        <v>34</v>
      </c>
      <c r="C43" s="13"/>
      <c r="D43" s="11">
        <f>'[10]SFP- Output Report'!C47</f>
        <v>10351261.779999999</v>
      </c>
      <c r="E43" s="12">
        <f>'[9]SFP- Output Report'!C47</f>
        <v>0</v>
      </c>
      <c r="F43" s="11">
        <f>'[8]SFP- Output Report'!C47</f>
        <v>0</v>
      </c>
      <c r="G43" s="12">
        <f>'[7]SFP- Output Report'!C47</f>
        <v>22393210.25</v>
      </c>
      <c r="H43" s="11">
        <f>'[6]SFP- Output Report'!C47</f>
        <v>2904622.25</v>
      </c>
      <c r="I43" s="11">
        <f>'[5]SFP- Output Report'!C47</f>
        <v>8250261.6100000003</v>
      </c>
      <c r="J43" s="11">
        <f>'[4]SFP- Output Report'!C47</f>
        <v>666271</v>
      </c>
      <c r="K43" s="11">
        <f>'[3]SFP- Output Report'!C47</f>
        <v>4675978</v>
      </c>
      <c r="L43" s="11">
        <f>'[2]SFP- Output Report'!C47</f>
        <v>92362257.150000006</v>
      </c>
      <c r="M43" s="11">
        <f>'[1]SFP- Output Report'!C47</f>
        <v>35305172.390000001</v>
      </c>
      <c r="N43" s="2">
        <f>SUM(D43:M43)</f>
        <v>176909034.43000001</v>
      </c>
    </row>
    <row r="44" spans="2:14" x14ac:dyDescent="0.3">
      <c r="B44" s="14" t="s">
        <v>33</v>
      </c>
      <c r="C44" s="13"/>
      <c r="D44" s="11">
        <f>'[10]SFP- Output Report'!C48</f>
        <v>20600925.460000001</v>
      </c>
      <c r="E44" s="12">
        <f>'[9]SFP- Output Report'!C48</f>
        <v>9625421.2200000007</v>
      </c>
      <c r="F44" s="11">
        <f>'[8]SFP- Output Report'!C48</f>
        <v>33118151.940000001</v>
      </c>
      <c r="G44" s="12">
        <f>'[7]SFP- Output Report'!C48</f>
        <v>16190545.039999999</v>
      </c>
      <c r="H44" s="11">
        <f>'[6]SFP- Output Report'!C48</f>
        <v>46673992.909999996</v>
      </c>
      <c r="I44" s="11">
        <f>'[5]SFP- Output Report'!C48</f>
        <v>33807988.130000003</v>
      </c>
      <c r="J44" s="11">
        <f>'[4]SFP- Output Report'!C48</f>
        <v>6725146.5</v>
      </c>
      <c r="K44" s="11">
        <f>'[3]SFP- Output Report'!C48</f>
        <v>3554898.25</v>
      </c>
      <c r="L44" s="11">
        <f>'[2]SFP- Output Report'!C48</f>
        <v>47316500.170000002</v>
      </c>
      <c r="M44" s="11">
        <f>'[1]SFP- Output Report'!C48</f>
        <v>18393428.18</v>
      </c>
      <c r="N44" s="2">
        <f>SUM(D44:M44)</f>
        <v>236006997.80000001</v>
      </c>
    </row>
    <row r="45" spans="2:14" x14ac:dyDescent="0.3">
      <c r="B45" s="14" t="s">
        <v>32</v>
      </c>
      <c r="C45" s="13"/>
      <c r="D45" s="11">
        <f>'[10]SFP- Output Report'!C49</f>
        <v>0</v>
      </c>
      <c r="E45" s="12">
        <f>'[9]SFP- Output Report'!C49</f>
        <v>2135137.96</v>
      </c>
      <c r="F45" s="11">
        <f>'[8]SFP- Output Report'!C49</f>
        <v>0</v>
      </c>
      <c r="G45" s="12">
        <f>'[7]SFP- Output Report'!C49</f>
        <v>3078716</v>
      </c>
      <c r="H45" s="11">
        <f>'[6]SFP- Output Report'!C49</f>
        <v>0</v>
      </c>
      <c r="I45" s="11">
        <f>'[5]SFP- Output Report'!C49</f>
        <v>1006080.24</v>
      </c>
      <c r="J45" s="11">
        <f>'[4]SFP- Output Report'!C49</f>
        <v>0</v>
      </c>
      <c r="K45" s="11">
        <f>'[3]SFP- Output Report'!C49</f>
        <v>462245.94</v>
      </c>
      <c r="L45" s="11">
        <f>'[2]SFP- Output Report'!C49</f>
        <v>0</v>
      </c>
      <c r="M45" s="11">
        <f>'[1]SFP- Output Report'!C49</f>
        <v>0</v>
      </c>
      <c r="N45" s="2">
        <f>SUM(D45:M45)</f>
        <v>6682180.1400000006</v>
      </c>
    </row>
    <row r="46" spans="2:14" x14ac:dyDescent="0.3">
      <c r="B46" s="14" t="s">
        <v>31</v>
      </c>
      <c r="C46" s="13"/>
      <c r="D46" s="11">
        <f>'[10]SFP- Output Report'!C50</f>
        <v>0</v>
      </c>
      <c r="E46" s="12">
        <f>'[9]SFP- Output Report'!C50</f>
        <v>0</v>
      </c>
      <c r="F46" s="11">
        <f>'[8]SFP- Output Report'!C50</f>
        <v>0</v>
      </c>
      <c r="G46" s="12">
        <f>'[7]SFP- Output Report'!C50</f>
        <v>0</v>
      </c>
      <c r="H46" s="11">
        <f>'[6]SFP- Output Report'!C50</f>
        <v>0</v>
      </c>
      <c r="I46" s="11">
        <f>'[5]SFP- Output Report'!C50</f>
        <v>0</v>
      </c>
      <c r="J46" s="11">
        <f>'[4]SFP- Output Report'!C50</f>
        <v>0</v>
      </c>
      <c r="K46" s="11">
        <f>'[3]SFP- Output Report'!C50</f>
        <v>0</v>
      </c>
      <c r="L46" s="11">
        <f>'[2]SFP- Output Report'!C50</f>
        <v>0</v>
      </c>
      <c r="M46" s="11">
        <f>'[1]SFP- Output Report'!C50</f>
        <v>0</v>
      </c>
      <c r="N46" s="2">
        <f>SUM(D46:M46)</f>
        <v>0</v>
      </c>
    </row>
    <row r="47" spans="2:14" x14ac:dyDescent="0.3">
      <c r="B47" s="14" t="s">
        <v>30</v>
      </c>
      <c r="C47" s="13"/>
      <c r="D47" s="11">
        <f>'[10]SFP- Output Report'!C51</f>
        <v>0</v>
      </c>
      <c r="E47" s="12">
        <f>'[9]SFP- Output Report'!C51</f>
        <v>0</v>
      </c>
      <c r="F47" s="11">
        <f>'[8]SFP- Output Report'!C51</f>
        <v>0</v>
      </c>
      <c r="G47" s="12">
        <f>'[7]SFP- Output Report'!C51</f>
        <v>0</v>
      </c>
      <c r="H47" s="11">
        <f>'[6]SFP- Output Report'!C51</f>
        <v>0</v>
      </c>
      <c r="I47" s="11">
        <f>'[5]SFP- Output Report'!C51</f>
        <v>0</v>
      </c>
      <c r="J47" s="11">
        <f>'[4]SFP- Output Report'!C51</f>
        <v>0</v>
      </c>
      <c r="K47" s="11">
        <f>'[3]SFP- Output Report'!C51</f>
        <v>0</v>
      </c>
      <c r="L47" s="11">
        <f>'[2]SFP- Output Report'!C51</f>
        <v>0</v>
      </c>
      <c r="M47" s="11">
        <f>'[1]SFP- Output Report'!C51</f>
        <v>0</v>
      </c>
      <c r="N47" s="2">
        <f>SUM(D47:M47)</f>
        <v>0</v>
      </c>
    </row>
    <row r="48" spans="2:14" x14ac:dyDescent="0.3">
      <c r="B48" s="14" t="s">
        <v>29</v>
      </c>
      <c r="C48" s="13"/>
      <c r="D48" s="11">
        <f>'[10]SFP- Output Report'!C52</f>
        <v>0</v>
      </c>
      <c r="E48" s="12">
        <f>'[9]SFP- Output Report'!C52</f>
        <v>9254820.0199999996</v>
      </c>
      <c r="F48" s="11">
        <f>'[8]SFP- Output Report'!C52</f>
        <v>0</v>
      </c>
      <c r="G48" s="12">
        <f>'[7]SFP- Output Report'!C52</f>
        <v>0</v>
      </c>
      <c r="H48" s="11">
        <f>'[6]SFP- Output Report'!C52</f>
        <v>0</v>
      </c>
      <c r="I48" s="11">
        <f>'[5]SFP- Output Report'!C52</f>
        <v>0</v>
      </c>
      <c r="J48" s="11">
        <f>'[4]SFP- Output Report'!C52</f>
        <v>0</v>
      </c>
      <c r="K48" s="11">
        <f>'[3]SFP- Output Report'!C52</f>
        <v>0</v>
      </c>
      <c r="L48" s="11">
        <f>'[2]SFP- Output Report'!C52</f>
        <v>0</v>
      </c>
      <c r="M48" s="11">
        <f>'[1]SFP- Output Report'!C52</f>
        <v>0</v>
      </c>
      <c r="N48" s="2">
        <f>SUM(D48:M48)</f>
        <v>9254820.0199999996</v>
      </c>
    </row>
    <row r="49" spans="2:14" x14ac:dyDescent="0.3">
      <c r="B49" s="14" t="s">
        <v>28</v>
      </c>
      <c r="C49" s="13"/>
      <c r="D49" s="11">
        <f>'[10]SFP- Output Report'!C53</f>
        <v>0</v>
      </c>
      <c r="E49" s="12">
        <f>'[9]SFP- Output Report'!C53</f>
        <v>18870558.280000001</v>
      </c>
      <c r="F49" s="11">
        <f>'[8]SFP- Output Report'!C53</f>
        <v>0</v>
      </c>
      <c r="G49" s="12">
        <f>'[7]SFP- Output Report'!C53</f>
        <v>0</v>
      </c>
      <c r="H49" s="11">
        <f>'[6]SFP- Output Report'!C53</f>
        <v>0</v>
      </c>
      <c r="I49" s="11">
        <f>'[5]SFP- Output Report'!C53</f>
        <v>0</v>
      </c>
      <c r="J49" s="11">
        <f>'[4]SFP- Output Report'!C53</f>
        <v>0</v>
      </c>
      <c r="K49" s="11">
        <f>'[3]SFP- Output Report'!C53</f>
        <v>0</v>
      </c>
      <c r="L49" s="11">
        <f>'[2]SFP- Output Report'!C53</f>
        <v>0</v>
      </c>
      <c r="M49" s="11">
        <f>'[1]SFP- Output Report'!C53</f>
        <v>0</v>
      </c>
      <c r="N49" s="2">
        <f>SUM(D49:M49)</f>
        <v>18870558.280000001</v>
      </c>
    </row>
    <row r="50" spans="2:14" x14ac:dyDescent="0.3">
      <c r="B50" s="14" t="s">
        <v>27</v>
      </c>
      <c r="C50" s="13"/>
      <c r="D50" s="11">
        <f>'[10]SFP- Output Report'!C54</f>
        <v>0</v>
      </c>
      <c r="E50" s="12">
        <f>'[9]SFP- Output Report'!C54</f>
        <v>0</v>
      </c>
      <c r="F50" s="11">
        <f>'[8]SFP- Output Report'!C54</f>
        <v>0</v>
      </c>
      <c r="G50" s="12">
        <f>'[7]SFP- Output Report'!C54</f>
        <v>0</v>
      </c>
      <c r="H50" s="11">
        <f>'[6]SFP- Output Report'!C54</f>
        <v>0</v>
      </c>
      <c r="I50" s="11">
        <f>'[5]SFP- Output Report'!C54</f>
        <v>0</v>
      </c>
      <c r="J50" s="11">
        <f>'[4]SFP- Output Report'!C54</f>
        <v>0</v>
      </c>
      <c r="K50" s="11">
        <f>'[3]SFP- Output Report'!C54</f>
        <v>0</v>
      </c>
      <c r="L50" s="11">
        <f>'[2]SFP- Output Report'!C54</f>
        <v>0</v>
      </c>
      <c r="M50" s="11">
        <f>'[1]SFP- Output Report'!C54</f>
        <v>0</v>
      </c>
      <c r="N50" s="2">
        <f>SUM(D50:M50)</f>
        <v>0</v>
      </c>
    </row>
    <row r="51" spans="2:14" x14ac:dyDescent="0.3">
      <c r="B51" s="14" t="s">
        <v>26</v>
      </c>
      <c r="C51" s="13"/>
      <c r="D51" s="11">
        <f>'[10]SFP- Output Report'!C55</f>
        <v>0</v>
      </c>
      <c r="E51" s="12">
        <f>'[9]SFP- Output Report'!C55</f>
        <v>39795474.840000004</v>
      </c>
      <c r="F51" s="11">
        <f>'[8]SFP- Output Report'!C55</f>
        <v>0</v>
      </c>
      <c r="G51" s="12">
        <f>'[7]SFP- Output Report'!C55</f>
        <v>0</v>
      </c>
      <c r="H51" s="11">
        <f>'[6]SFP- Output Report'!C55</f>
        <v>130845441.14</v>
      </c>
      <c r="I51" s="11">
        <f>'[5]SFP- Output Report'!C55</f>
        <v>0</v>
      </c>
      <c r="J51" s="11">
        <f>'[4]SFP- Output Report'!C55</f>
        <v>0</v>
      </c>
      <c r="K51" s="11">
        <f>'[3]SFP- Output Report'!C55</f>
        <v>1672960.68</v>
      </c>
      <c r="L51" s="11">
        <f>'[2]SFP- Output Report'!C55</f>
        <v>67864590.730000004</v>
      </c>
      <c r="M51" s="11">
        <f>'[1]SFP- Output Report'!C55</f>
        <v>0</v>
      </c>
      <c r="N51" s="2">
        <f>SUM(D51:M51)</f>
        <v>240178467.39000005</v>
      </c>
    </row>
    <row r="52" spans="2:14" x14ac:dyDescent="0.3">
      <c r="B52" s="14" t="s">
        <v>25</v>
      </c>
      <c r="C52" s="13"/>
      <c r="D52" s="11">
        <f>'[10]SFP- Output Report'!C56</f>
        <v>25070733.129999999</v>
      </c>
      <c r="E52" s="12">
        <f>'[9]SFP- Output Report'!C56</f>
        <v>195184856.52000001</v>
      </c>
      <c r="F52" s="11">
        <f>'[8]SFP- Output Report'!C56</f>
        <v>324823.86</v>
      </c>
      <c r="G52" s="12">
        <f>'[7]SFP- Output Report'!C56</f>
        <v>57124725.560000002</v>
      </c>
      <c r="H52" s="11">
        <f>'[6]SFP- Output Report'!C56</f>
        <v>152730685.12</v>
      </c>
      <c r="I52" s="11">
        <f>'[5]SFP- Output Report'!C56</f>
        <v>23125322.289999999</v>
      </c>
      <c r="J52" s="11">
        <f>'[4]SFP- Output Report'!C56</f>
        <v>5773737.71</v>
      </c>
      <c r="K52" s="11">
        <f>'[3]SFP- Output Report'!C56</f>
        <v>17864319.32</v>
      </c>
      <c r="L52" s="11">
        <f>'[2]SFP- Output Report'!C56</f>
        <v>268905921.27999997</v>
      </c>
      <c r="M52" s="11">
        <f>'[1]SFP- Output Report'!C56</f>
        <v>3524035.26</v>
      </c>
      <c r="N52" s="2">
        <f>SUM(D52:M52)</f>
        <v>749629160.04999995</v>
      </c>
    </row>
    <row r="53" spans="2:14" x14ac:dyDescent="0.3">
      <c r="B53" s="19" t="s">
        <v>24</v>
      </c>
      <c r="C53" s="13"/>
      <c r="D53" s="2">
        <f>'[10]SFP- Output Report'!C57</f>
        <v>310923633.55000001</v>
      </c>
      <c r="E53" s="18">
        <f>'[9]SFP- Output Report'!C57</f>
        <v>831242790.13</v>
      </c>
      <c r="F53" s="2">
        <f>'[8]SFP- Output Report'!C57</f>
        <v>82717851.230000004</v>
      </c>
      <c r="G53" s="18">
        <f>'[7]SFP- Output Report'!C57</f>
        <v>216647795.09</v>
      </c>
      <c r="H53" s="2">
        <f>'[6]SFP- Output Report'!C57</f>
        <v>880346342.62</v>
      </c>
      <c r="I53" s="2">
        <f>'[5]SFP- Output Report'!C57</f>
        <v>239100483</v>
      </c>
      <c r="J53" s="2">
        <f>'[4]SFP- Output Report'!C57</f>
        <v>51186758.82</v>
      </c>
      <c r="K53" s="2">
        <f>'[3]SFP- Output Report'!C57</f>
        <v>83477610.659999996</v>
      </c>
      <c r="L53" s="2">
        <f>'[2]SFP- Output Report'!C57</f>
        <v>937916520.61000001</v>
      </c>
      <c r="M53" s="2">
        <f>'[1]SFP- Output Report'!C57</f>
        <v>522524130.94999999</v>
      </c>
      <c r="N53" s="2">
        <f>SUM(D53:M53)</f>
        <v>4156083916.6599998</v>
      </c>
    </row>
    <row r="54" spans="2:14" ht="8.25" customHeight="1" x14ac:dyDescent="0.3">
      <c r="B54" s="10" t="s">
        <v>1</v>
      </c>
      <c r="C54" s="9"/>
      <c r="D54" s="8"/>
      <c r="E54" s="8"/>
      <c r="F54" s="8"/>
      <c r="G54" s="8"/>
      <c r="H54" s="8"/>
      <c r="I54" s="8"/>
      <c r="J54" s="8"/>
      <c r="K54" s="8"/>
      <c r="L54" s="8"/>
      <c r="M54" s="8"/>
      <c r="N54" s="7"/>
    </row>
    <row r="55" spans="2:14" ht="15" thickBot="1" x14ac:dyDescent="0.35">
      <c r="B55" s="6" t="s">
        <v>23</v>
      </c>
      <c r="C55" s="5"/>
      <c r="D55" s="3">
        <f>'[10]SFP- Output Report'!C59</f>
        <v>457782783.12</v>
      </c>
      <c r="E55" s="4">
        <f>'[9]SFP- Output Report'!C59</f>
        <v>1046138675.66</v>
      </c>
      <c r="F55" s="3">
        <f>'[8]SFP- Output Report'!C59</f>
        <v>103404765.54000001</v>
      </c>
      <c r="G55" s="4">
        <f>'[7]SFP- Output Report'!C59</f>
        <v>398372956.50999999</v>
      </c>
      <c r="H55" s="3">
        <f>'[6]SFP- Output Report'!C59</f>
        <v>1072187940.2</v>
      </c>
      <c r="I55" s="3">
        <f>'[5]SFP- Output Report'!C59</f>
        <v>712839864.75</v>
      </c>
      <c r="J55" s="3">
        <f>'[4]SFP- Output Report'!C59</f>
        <v>77395395.420000002</v>
      </c>
      <c r="K55" s="3">
        <f>'[3]SFP- Output Report'!C59</f>
        <v>157143910.97999999</v>
      </c>
      <c r="L55" s="3">
        <f>'[2]SFP- Output Report'!C59</f>
        <v>1743132426.1400001</v>
      </c>
      <c r="M55" s="3">
        <f>'[1]SFP- Output Report'!C59</f>
        <v>986202144.55999994</v>
      </c>
      <c r="N55" s="2">
        <f>SUM(D55:M55)</f>
        <v>6754600862.8799992</v>
      </c>
    </row>
    <row r="56" spans="2:14" ht="8.25" customHeight="1" thickTop="1" x14ac:dyDescent="0.3">
      <c r="B56" s="10" t="s">
        <v>1</v>
      </c>
      <c r="C56" s="9"/>
      <c r="D56" s="8"/>
      <c r="E56" s="8"/>
      <c r="F56" s="8"/>
      <c r="G56" s="8"/>
      <c r="H56" s="8"/>
      <c r="I56" s="8"/>
      <c r="J56" s="8"/>
      <c r="K56" s="8"/>
      <c r="L56" s="8"/>
      <c r="M56" s="8"/>
      <c r="N56" s="7"/>
    </row>
    <row r="57" spans="2:14" ht="15" thickBot="1" x14ac:dyDescent="0.35">
      <c r="B57" s="17" t="s">
        <v>22</v>
      </c>
      <c r="C57" s="9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5"/>
    </row>
    <row r="58" spans="2:14" ht="15" thickTop="1" x14ac:dyDescent="0.3">
      <c r="B58" s="14" t="s">
        <v>21</v>
      </c>
      <c r="C58" s="13"/>
      <c r="D58" s="11">
        <f>'[10]SFP- Output Report'!C62</f>
        <v>3788978.81</v>
      </c>
      <c r="E58" s="12">
        <f>'[9]SFP- Output Report'!C62</f>
        <v>398772</v>
      </c>
      <c r="F58" s="11">
        <f>'[8]SFP- Output Report'!C62</f>
        <v>195660</v>
      </c>
      <c r="G58" s="12">
        <f>'[7]SFP- Output Report'!C62</f>
        <v>1957689.11</v>
      </c>
      <c r="H58" s="11">
        <f>'[6]SFP- Output Report'!C62</f>
        <v>1139793.05</v>
      </c>
      <c r="I58" s="11">
        <f>'[5]SFP- Output Report'!C62</f>
        <v>512280</v>
      </c>
      <c r="J58" s="11">
        <f>'[4]SFP- Output Report'!C62</f>
        <v>155312</v>
      </c>
      <c r="K58" s="11">
        <f>'[3]SFP- Output Report'!C62</f>
        <v>157930</v>
      </c>
      <c r="L58" s="11">
        <f>'[2]SFP- Output Report'!C62</f>
        <v>927210</v>
      </c>
      <c r="M58" s="11">
        <f>'[1]SFP- Output Report'!C62</f>
        <v>788645</v>
      </c>
      <c r="N58" s="2">
        <f>SUM(D58:M58)</f>
        <v>10022269.970000001</v>
      </c>
    </row>
    <row r="59" spans="2:14" x14ac:dyDescent="0.3">
      <c r="B59" s="14" t="s">
        <v>20</v>
      </c>
      <c r="C59" s="13"/>
      <c r="D59" s="11">
        <f>'[10]SFP- Output Report'!C63</f>
        <v>0</v>
      </c>
      <c r="E59" s="12">
        <f>'[9]SFP- Output Report'!C63</f>
        <v>0</v>
      </c>
      <c r="F59" s="11">
        <f>'[8]SFP- Output Report'!C63</f>
        <v>0</v>
      </c>
      <c r="G59" s="12">
        <f>'[7]SFP- Output Report'!C63</f>
        <v>0</v>
      </c>
      <c r="H59" s="11">
        <f>'[6]SFP- Output Report'!C63</f>
        <v>0</v>
      </c>
      <c r="I59" s="11">
        <f>'[5]SFP- Output Report'!C63</f>
        <v>0</v>
      </c>
      <c r="J59" s="11">
        <f>'[4]SFP- Output Report'!C63</f>
        <v>0</v>
      </c>
      <c r="K59" s="11">
        <f>'[3]SFP- Output Report'!C63</f>
        <v>0</v>
      </c>
      <c r="L59" s="11">
        <f>'[2]SFP- Output Report'!C63</f>
        <v>0</v>
      </c>
      <c r="M59" s="11">
        <f>'[1]SFP- Output Report'!C63</f>
        <v>0</v>
      </c>
      <c r="N59" s="2">
        <f>SUM(D59:M59)</f>
        <v>0</v>
      </c>
    </row>
    <row r="60" spans="2:14" x14ac:dyDescent="0.3">
      <c r="B60" s="14" t="s">
        <v>19</v>
      </c>
      <c r="C60" s="13"/>
      <c r="D60" s="11">
        <f>'[10]SFP- Output Report'!C64</f>
        <v>0</v>
      </c>
      <c r="E60" s="12">
        <f>'[9]SFP- Output Report'!C64</f>
        <v>0</v>
      </c>
      <c r="F60" s="11">
        <f>'[8]SFP- Output Report'!C64</f>
        <v>0</v>
      </c>
      <c r="G60" s="12">
        <f>'[7]SFP- Output Report'!C64</f>
        <v>0</v>
      </c>
      <c r="H60" s="11">
        <f>'[6]SFP- Output Report'!C64</f>
        <v>0</v>
      </c>
      <c r="I60" s="11">
        <f>'[5]SFP- Output Report'!C64</f>
        <v>0</v>
      </c>
      <c r="J60" s="11">
        <f>'[4]SFP- Output Report'!C64</f>
        <v>0</v>
      </c>
      <c r="K60" s="11">
        <f>'[3]SFP- Output Report'!C64</f>
        <v>0</v>
      </c>
      <c r="L60" s="11">
        <f>'[2]SFP- Output Report'!C64</f>
        <v>0</v>
      </c>
      <c r="M60" s="11">
        <f>'[1]SFP- Output Report'!C64</f>
        <v>0</v>
      </c>
      <c r="N60" s="2">
        <f>SUM(D60:M60)</f>
        <v>0</v>
      </c>
    </row>
    <row r="61" spans="2:14" x14ac:dyDescent="0.3">
      <c r="B61" s="14" t="s">
        <v>18</v>
      </c>
      <c r="C61" s="13"/>
      <c r="D61" s="11">
        <f>'[10]SFP- Output Report'!C65</f>
        <v>0</v>
      </c>
      <c r="E61" s="12">
        <f>'[9]SFP- Output Report'!C65</f>
        <v>61328868.219999999</v>
      </c>
      <c r="F61" s="11">
        <f>'[8]SFP- Output Report'!C65</f>
        <v>0</v>
      </c>
      <c r="G61" s="12">
        <f>'[7]SFP- Output Report'!C65</f>
        <v>0</v>
      </c>
      <c r="H61" s="11">
        <f>'[6]SFP- Output Report'!C65</f>
        <v>0</v>
      </c>
      <c r="I61" s="11">
        <f>'[5]SFP- Output Report'!C65</f>
        <v>0</v>
      </c>
      <c r="J61" s="11">
        <f>'[4]SFP- Output Report'!C65</f>
        <v>0</v>
      </c>
      <c r="K61" s="11">
        <f>'[3]SFP- Output Report'!C65</f>
        <v>0</v>
      </c>
      <c r="L61" s="11">
        <f>'[2]SFP- Output Report'!C65</f>
        <v>0</v>
      </c>
      <c r="M61" s="11">
        <f>'[1]SFP- Output Report'!C65</f>
        <v>0</v>
      </c>
      <c r="N61" s="2">
        <f>SUM(D61:M61)</f>
        <v>61328868.219999999</v>
      </c>
    </row>
    <row r="62" spans="2:14" x14ac:dyDescent="0.3">
      <c r="B62" s="14" t="s">
        <v>17</v>
      </c>
      <c r="C62" s="13"/>
      <c r="D62" s="11">
        <f>'[10]SFP- Output Report'!C66</f>
        <v>0</v>
      </c>
      <c r="E62" s="12">
        <f>'[9]SFP- Output Report'!C66</f>
        <v>0</v>
      </c>
      <c r="F62" s="11">
        <f>'[8]SFP- Output Report'!C66</f>
        <v>0</v>
      </c>
      <c r="G62" s="12">
        <f>'[7]SFP- Output Report'!C66</f>
        <v>0</v>
      </c>
      <c r="H62" s="11">
        <f>'[6]SFP- Output Report'!C66</f>
        <v>0</v>
      </c>
      <c r="I62" s="11">
        <f>'[5]SFP- Output Report'!C66</f>
        <v>0</v>
      </c>
      <c r="J62" s="11">
        <f>'[4]SFP- Output Report'!C66</f>
        <v>0</v>
      </c>
      <c r="K62" s="11">
        <f>'[3]SFP- Output Report'!C66</f>
        <v>0</v>
      </c>
      <c r="L62" s="11">
        <f>'[2]SFP- Output Report'!C66</f>
        <v>0</v>
      </c>
      <c r="M62" s="11">
        <f>'[1]SFP- Output Report'!C66</f>
        <v>0</v>
      </c>
      <c r="N62" s="2">
        <f>SUM(D62:M62)</f>
        <v>0</v>
      </c>
    </row>
    <row r="63" spans="2:14" x14ac:dyDescent="0.3">
      <c r="B63" s="14" t="s">
        <v>16</v>
      </c>
      <c r="C63" s="13"/>
      <c r="D63" s="11">
        <f>'[10]SFP- Output Report'!C67</f>
        <v>0</v>
      </c>
      <c r="E63" s="12">
        <f>'[9]SFP- Output Report'!C67</f>
        <v>84119800</v>
      </c>
      <c r="F63" s="11">
        <f>'[8]SFP- Output Report'!C67</f>
        <v>0</v>
      </c>
      <c r="G63" s="12">
        <f>'[7]SFP- Output Report'!C67</f>
        <v>0</v>
      </c>
      <c r="H63" s="11">
        <f>'[6]SFP- Output Report'!C67</f>
        <v>0</v>
      </c>
      <c r="I63" s="11">
        <f>'[5]SFP- Output Report'!C67</f>
        <v>0</v>
      </c>
      <c r="J63" s="11">
        <f>'[4]SFP- Output Report'!C67</f>
        <v>0</v>
      </c>
      <c r="K63" s="11">
        <f>'[3]SFP- Output Report'!C67</f>
        <v>0</v>
      </c>
      <c r="L63" s="11">
        <f>'[2]SFP- Output Report'!C67</f>
        <v>0</v>
      </c>
      <c r="M63" s="11">
        <f>'[1]SFP- Output Report'!C67</f>
        <v>0</v>
      </c>
      <c r="N63" s="2">
        <f>SUM(D63:M63)</f>
        <v>84119800</v>
      </c>
    </row>
    <row r="64" spans="2:14" x14ac:dyDescent="0.3">
      <c r="B64" s="14" t="s">
        <v>15</v>
      </c>
      <c r="C64" s="13"/>
      <c r="D64" s="11">
        <f>'[10]SFP- Output Report'!C68</f>
        <v>0</v>
      </c>
      <c r="E64" s="12">
        <f>'[9]SFP- Output Report'!C68</f>
        <v>0</v>
      </c>
      <c r="F64" s="11">
        <f>'[8]SFP- Output Report'!C68</f>
        <v>0</v>
      </c>
      <c r="G64" s="12">
        <f>'[7]SFP- Output Report'!C68</f>
        <v>0</v>
      </c>
      <c r="H64" s="11">
        <f>'[6]SFP- Output Report'!C68</f>
        <v>0</v>
      </c>
      <c r="I64" s="11">
        <f>'[5]SFP- Output Report'!C68</f>
        <v>0</v>
      </c>
      <c r="J64" s="11">
        <f>'[4]SFP- Output Report'!C68</f>
        <v>0</v>
      </c>
      <c r="K64" s="11">
        <f>'[3]SFP- Output Report'!C68</f>
        <v>0</v>
      </c>
      <c r="L64" s="11">
        <f>'[2]SFP- Output Report'!C68</f>
        <v>0</v>
      </c>
      <c r="M64" s="11">
        <f>'[1]SFP- Output Report'!C68</f>
        <v>0</v>
      </c>
      <c r="N64" s="2">
        <f>SUM(D64:M64)</f>
        <v>0</v>
      </c>
    </row>
    <row r="65" spans="2:14" x14ac:dyDescent="0.3">
      <c r="B65" s="14" t="s">
        <v>14</v>
      </c>
      <c r="C65" s="13"/>
      <c r="D65" s="11">
        <f>'[10]SFP- Output Report'!C69</f>
        <v>0</v>
      </c>
      <c r="E65" s="12">
        <f>'[9]SFP- Output Report'!C69</f>
        <v>0</v>
      </c>
      <c r="F65" s="11">
        <f>'[8]SFP- Output Report'!C69</f>
        <v>0</v>
      </c>
      <c r="G65" s="12">
        <f>'[7]SFP- Output Report'!C69</f>
        <v>0</v>
      </c>
      <c r="H65" s="11">
        <f>'[6]SFP- Output Report'!C69</f>
        <v>0</v>
      </c>
      <c r="I65" s="11">
        <f>'[5]SFP- Output Report'!C69</f>
        <v>0</v>
      </c>
      <c r="J65" s="11">
        <f>'[4]SFP- Output Report'!C69</f>
        <v>0</v>
      </c>
      <c r="K65" s="11">
        <f>'[3]SFP- Output Report'!C69</f>
        <v>0</v>
      </c>
      <c r="L65" s="11">
        <f>'[2]SFP- Output Report'!C69</f>
        <v>2196929.46</v>
      </c>
      <c r="M65" s="11">
        <f>'[1]SFP- Output Report'!C69</f>
        <v>0</v>
      </c>
      <c r="N65" s="2">
        <f>SUM(D65:M65)</f>
        <v>2196929.46</v>
      </c>
    </row>
    <row r="66" spans="2:14" x14ac:dyDescent="0.3">
      <c r="B66" s="14" t="s">
        <v>13</v>
      </c>
      <c r="C66" s="13"/>
      <c r="D66" s="11">
        <f>'[10]SFP- Output Report'!C70</f>
        <v>557891768.60000002</v>
      </c>
      <c r="E66" s="12">
        <f>'[9]SFP- Output Report'!C70</f>
        <v>355854690.97000003</v>
      </c>
      <c r="F66" s="11">
        <f>'[8]SFP- Output Report'!C70</f>
        <v>290464692.64999998</v>
      </c>
      <c r="G66" s="12">
        <f>'[7]SFP- Output Report'!C70</f>
        <v>536310404.44</v>
      </c>
      <c r="H66" s="11">
        <f>'[6]SFP- Output Report'!C70</f>
        <v>139648266.69999999</v>
      </c>
      <c r="I66" s="11">
        <f>'[5]SFP- Output Report'!C70</f>
        <v>350906754.08999997</v>
      </c>
      <c r="J66" s="11">
        <f>'[4]SFP- Output Report'!C70</f>
        <v>77027386.989999995</v>
      </c>
      <c r="K66" s="11">
        <f>'[3]SFP- Output Report'!C70</f>
        <v>231921497.47999999</v>
      </c>
      <c r="L66" s="11">
        <f>'[2]SFP- Output Report'!C70</f>
        <v>494722164.14999998</v>
      </c>
      <c r="M66" s="11">
        <f>'[1]SFP- Output Report'!C70</f>
        <v>576902716.50999999</v>
      </c>
      <c r="N66" s="2">
        <f>SUM(D66:M66)</f>
        <v>3611650342.5799999</v>
      </c>
    </row>
    <row r="67" spans="2:14" x14ac:dyDescent="0.3">
      <c r="B67" s="14" t="s">
        <v>12</v>
      </c>
      <c r="C67" s="13"/>
      <c r="D67" s="11">
        <f>'[10]SFP- Output Report'!C71</f>
        <v>496193893.93000001</v>
      </c>
      <c r="E67" s="12">
        <f>'[9]SFP- Output Report'!C71</f>
        <v>1168520150.1600001</v>
      </c>
      <c r="F67" s="11">
        <f>'[8]SFP- Output Report'!C71</f>
        <v>0</v>
      </c>
      <c r="G67" s="12">
        <f>'[7]SFP- Output Report'!C71</f>
        <v>1093047101.51</v>
      </c>
      <c r="H67" s="11">
        <f>'[6]SFP- Output Report'!C71</f>
        <v>0</v>
      </c>
      <c r="I67" s="11">
        <f>'[5]SFP- Output Report'!C71</f>
        <v>591284863.59000003</v>
      </c>
      <c r="J67" s="11">
        <f>'[4]SFP- Output Report'!C71</f>
        <v>186842071.15000001</v>
      </c>
      <c r="K67" s="11">
        <f>'[3]SFP- Output Report'!C71</f>
        <v>0</v>
      </c>
      <c r="L67" s="11">
        <f>'[2]SFP- Output Report'!C71</f>
        <v>1178818648.02</v>
      </c>
      <c r="M67" s="11">
        <f>'[1]SFP- Output Report'!C71</f>
        <v>743188789.63999999</v>
      </c>
      <c r="N67" s="2">
        <f>SUM(D67:M67)</f>
        <v>5457895518.000001</v>
      </c>
    </row>
    <row r="68" spans="2:14" x14ac:dyDescent="0.3">
      <c r="B68" s="14" t="s">
        <v>11</v>
      </c>
      <c r="C68" s="13"/>
      <c r="D68" s="11">
        <f>'[10]SFP- Output Report'!C72</f>
        <v>107434234.90000001</v>
      </c>
      <c r="E68" s="12">
        <f>'[9]SFP- Output Report'!C72</f>
        <v>380858778.56</v>
      </c>
      <c r="F68" s="11">
        <f>'[8]SFP- Output Report'!C72</f>
        <v>262544707.74000001</v>
      </c>
      <c r="G68" s="12">
        <f>'[7]SFP- Output Report'!C72</f>
        <v>200968183.30000001</v>
      </c>
      <c r="H68" s="11">
        <f>'[6]SFP- Output Report'!C72</f>
        <v>1854361699.45</v>
      </c>
      <c r="I68" s="11">
        <f>'[5]SFP- Output Report'!C72</f>
        <v>3356036.72</v>
      </c>
      <c r="J68" s="11">
        <f>'[4]SFP- Output Report'!C72</f>
        <v>0</v>
      </c>
      <c r="K68" s="11">
        <f>'[3]SFP- Output Report'!C72</f>
        <v>117461642.04000001</v>
      </c>
      <c r="L68" s="11">
        <f>'[2]SFP- Output Report'!C72</f>
        <v>188492126.74000001</v>
      </c>
      <c r="M68" s="11">
        <f>'[1]SFP- Output Report'!C72</f>
        <v>0</v>
      </c>
      <c r="N68" s="2">
        <f>SUM(D68:M68)</f>
        <v>3115477409.4499998</v>
      </c>
    </row>
    <row r="69" spans="2:14" x14ac:dyDescent="0.3">
      <c r="B69" s="14" t="s">
        <v>10</v>
      </c>
      <c r="C69" s="13"/>
      <c r="D69" s="11">
        <f>'[10]SFP- Output Report'!C73</f>
        <v>0</v>
      </c>
      <c r="E69" s="12">
        <f>'[9]SFP- Output Report'!C73</f>
        <v>341365079.14999998</v>
      </c>
      <c r="F69" s="11">
        <f>'[8]SFP- Output Report'!C73</f>
        <v>52877551.07</v>
      </c>
      <c r="G69" s="12">
        <f>'[7]SFP- Output Report'!C73</f>
        <v>0</v>
      </c>
      <c r="H69" s="11">
        <f>'[6]SFP- Output Report'!C73</f>
        <v>0</v>
      </c>
      <c r="I69" s="11">
        <f>'[5]SFP- Output Report'!C73</f>
        <v>-33327713.969999999</v>
      </c>
      <c r="J69" s="11">
        <f>'[4]SFP- Output Report'!C73</f>
        <v>46319221.950000003</v>
      </c>
      <c r="K69" s="11">
        <f>'[3]SFP- Output Report'!C73</f>
        <v>0</v>
      </c>
      <c r="L69" s="11">
        <f>'[2]SFP- Output Report'!C73</f>
        <v>0</v>
      </c>
      <c r="M69" s="11">
        <f>'[1]SFP- Output Report'!C73</f>
        <v>0</v>
      </c>
      <c r="N69" s="2">
        <f>SUM(D69:M69)</f>
        <v>407234138.19999999</v>
      </c>
    </row>
    <row r="70" spans="2:14" x14ac:dyDescent="0.3">
      <c r="B70" s="14" t="s">
        <v>9</v>
      </c>
      <c r="C70" s="13"/>
      <c r="D70" s="11">
        <f>'[10]SFP- Output Report'!C74</f>
        <v>1004821.62</v>
      </c>
      <c r="E70" s="12">
        <f>'[9]SFP- Output Report'!C74</f>
        <v>0</v>
      </c>
      <c r="F70" s="11">
        <f>'[8]SFP- Output Report'!C74</f>
        <v>0</v>
      </c>
      <c r="G70" s="12">
        <f>'[7]SFP- Output Report'!C74</f>
        <v>0</v>
      </c>
      <c r="H70" s="11">
        <f>'[6]SFP- Output Report'!C74</f>
        <v>0</v>
      </c>
      <c r="I70" s="11">
        <f>'[5]SFP- Output Report'!C74</f>
        <v>0</v>
      </c>
      <c r="J70" s="11">
        <f>'[4]SFP- Output Report'!C74</f>
        <v>0</v>
      </c>
      <c r="K70" s="11">
        <f>'[3]SFP- Output Report'!C74</f>
        <v>0</v>
      </c>
      <c r="L70" s="11">
        <f>'[2]SFP- Output Report'!C74</f>
        <v>0</v>
      </c>
      <c r="M70" s="11">
        <f>'[1]SFP- Output Report'!C74</f>
        <v>0</v>
      </c>
      <c r="N70" s="2">
        <f>SUM(D70:M70)</f>
        <v>1004821.62</v>
      </c>
    </row>
    <row r="71" spans="2:14" x14ac:dyDescent="0.3">
      <c r="B71" s="14" t="s">
        <v>8</v>
      </c>
      <c r="C71" s="13"/>
      <c r="D71" s="11">
        <f>'[10]SFP- Output Report'!C75</f>
        <v>0</v>
      </c>
      <c r="E71" s="12">
        <f>'[9]SFP- Output Report'!C75</f>
        <v>0</v>
      </c>
      <c r="F71" s="11">
        <f>'[8]SFP- Output Report'!C75</f>
        <v>-13783.44</v>
      </c>
      <c r="G71" s="12">
        <f>'[7]SFP- Output Report'!C75</f>
        <v>0</v>
      </c>
      <c r="H71" s="11">
        <f>'[6]SFP- Output Report'!C75</f>
        <v>0</v>
      </c>
      <c r="I71" s="11">
        <f>'[5]SFP- Output Report'!C75</f>
        <v>0</v>
      </c>
      <c r="J71" s="11">
        <f>'[4]SFP- Output Report'!C75</f>
        <v>0</v>
      </c>
      <c r="K71" s="11">
        <f>'[3]SFP- Output Report'!C75</f>
        <v>0</v>
      </c>
      <c r="L71" s="11">
        <f>'[2]SFP- Output Report'!C75</f>
        <v>0</v>
      </c>
      <c r="M71" s="11">
        <f>'[1]SFP- Output Report'!C75</f>
        <v>0</v>
      </c>
      <c r="N71" s="2">
        <f>SUM(D71:M71)</f>
        <v>-13783.44</v>
      </c>
    </row>
    <row r="72" spans="2:14" x14ac:dyDescent="0.3">
      <c r="B72" s="14" t="s">
        <v>7</v>
      </c>
      <c r="C72" s="13"/>
      <c r="D72" s="11">
        <f>'[10]SFP- Output Report'!C76</f>
        <v>0</v>
      </c>
      <c r="E72" s="12">
        <f>'[9]SFP- Output Report'!C76</f>
        <v>-191514935.43000001</v>
      </c>
      <c r="F72" s="11">
        <f>'[8]SFP- Output Report'!C76</f>
        <v>0</v>
      </c>
      <c r="G72" s="12">
        <f>'[7]SFP- Output Report'!C76</f>
        <v>0</v>
      </c>
      <c r="H72" s="11">
        <f>'[6]SFP- Output Report'!C76</f>
        <v>0</v>
      </c>
      <c r="I72" s="11">
        <f>'[5]SFP- Output Report'!C76</f>
        <v>0</v>
      </c>
      <c r="J72" s="11">
        <f>'[4]SFP- Output Report'!C76</f>
        <v>0</v>
      </c>
      <c r="K72" s="11">
        <f>'[3]SFP- Output Report'!C76</f>
        <v>0</v>
      </c>
      <c r="L72" s="11">
        <f>'[2]SFP- Output Report'!C76</f>
        <v>0</v>
      </c>
      <c r="M72" s="11">
        <f>'[1]SFP- Output Report'!C76</f>
        <v>0</v>
      </c>
      <c r="N72" s="2">
        <f>SUM(D72:M72)</f>
        <v>-191514935.43000001</v>
      </c>
    </row>
    <row r="73" spans="2:14" x14ac:dyDescent="0.3">
      <c r="B73" s="14" t="s">
        <v>6</v>
      </c>
      <c r="C73" s="13"/>
      <c r="D73" s="11">
        <f>'[10]SFP- Output Report'!C77</f>
        <v>-450887293.93000001</v>
      </c>
      <c r="E73" s="12">
        <f>'[9]SFP- Output Report'!C77</f>
        <v>-140630699.33000001</v>
      </c>
      <c r="F73" s="11">
        <f>'[8]SFP- Output Report'!C77</f>
        <v>-167131227.69</v>
      </c>
      <c r="G73" s="12">
        <f>'[7]SFP- Output Report'!C77</f>
        <v>134636462.78999999</v>
      </c>
      <c r="H73" s="11">
        <f>'[6]SFP- Output Report'!C77</f>
        <v>424099066.04000002</v>
      </c>
      <c r="I73" s="11">
        <f>'[5]SFP- Output Report'!C77</f>
        <v>88036323.409999996</v>
      </c>
      <c r="J73" s="11">
        <f>'[4]SFP- Output Report'!C77</f>
        <v>-107884094.66</v>
      </c>
      <c r="K73" s="11">
        <f>'[3]SFP- Output Report'!C77</f>
        <v>-172103575.08000001</v>
      </c>
      <c r="L73" s="11">
        <f>'[2]SFP- Output Report'!C77</f>
        <v>-141709840.44</v>
      </c>
      <c r="M73" s="11">
        <f>'[1]SFP- Output Report'!C77</f>
        <v>-542185334.48000002</v>
      </c>
      <c r="N73" s="2">
        <f>SUM(D73:M73)</f>
        <v>-1075760213.3700001</v>
      </c>
    </row>
    <row r="74" spans="2:14" x14ac:dyDescent="0.3">
      <c r="B74" s="14" t="s">
        <v>5</v>
      </c>
      <c r="C74" s="13"/>
      <c r="D74" s="11">
        <f>'[10]SFP- Output Report'!C78</f>
        <v>0</v>
      </c>
      <c r="E74" s="12">
        <f>'[9]SFP- Output Report'!C78</f>
        <v>0</v>
      </c>
      <c r="F74" s="11">
        <f>'[8]SFP- Output Report'!C78</f>
        <v>0</v>
      </c>
      <c r="G74" s="12">
        <f>'[7]SFP- Output Report'!C78</f>
        <v>0</v>
      </c>
      <c r="H74" s="11">
        <f>'[6]SFP- Output Report'!C78</f>
        <v>0</v>
      </c>
      <c r="I74" s="11">
        <f>'[5]SFP- Output Report'!C78</f>
        <v>0</v>
      </c>
      <c r="J74" s="11">
        <f>'[4]SFP- Output Report'!C78</f>
        <v>0</v>
      </c>
      <c r="K74" s="11">
        <f>'[3]SFP- Output Report'!C78</f>
        <v>0</v>
      </c>
      <c r="L74" s="11">
        <f>'[2]SFP- Output Report'!C78</f>
        <v>0</v>
      </c>
      <c r="M74" s="11">
        <f>'[1]SFP- Output Report'!C78</f>
        <v>0</v>
      </c>
      <c r="N74" s="2">
        <f>SUM(D74:M74)</f>
        <v>0</v>
      </c>
    </row>
    <row r="75" spans="2:14" x14ac:dyDescent="0.3">
      <c r="B75" s="14" t="s">
        <v>4</v>
      </c>
      <c r="C75" s="13"/>
      <c r="D75" s="11">
        <f>'[10]SFP- Output Report'!C79</f>
        <v>0</v>
      </c>
      <c r="E75" s="12">
        <f>'[9]SFP- Output Report'!C79</f>
        <v>0</v>
      </c>
      <c r="F75" s="11">
        <f>'[8]SFP- Output Report'!C79</f>
        <v>0</v>
      </c>
      <c r="G75" s="12">
        <f>'[7]SFP- Output Report'!C79</f>
        <v>0</v>
      </c>
      <c r="H75" s="11">
        <f>'[6]SFP- Output Report'!C79</f>
        <v>0</v>
      </c>
      <c r="I75" s="11">
        <f>'[5]SFP- Output Report'!C79</f>
        <v>0</v>
      </c>
      <c r="J75" s="11">
        <f>'[4]SFP- Output Report'!C79</f>
        <v>0</v>
      </c>
      <c r="K75" s="11">
        <f>'[3]SFP- Output Report'!C79</f>
        <v>0</v>
      </c>
      <c r="L75" s="11">
        <f>'[2]SFP- Output Report'!C79</f>
        <v>0</v>
      </c>
      <c r="M75" s="11">
        <f>'[1]SFP- Output Report'!C79</f>
        <v>0</v>
      </c>
      <c r="N75" s="2">
        <f>SUM(D75:M75)</f>
        <v>0</v>
      </c>
    </row>
    <row r="76" spans="2:14" x14ac:dyDescent="0.3">
      <c r="B76" s="14" t="s">
        <v>3</v>
      </c>
      <c r="C76" s="13"/>
      <c r="D76" s="11">
        <f>'[10]SFP- Output Report'!C80</f>
        <v>0</v>
      </c>
      <c r="E76" s="12">
        <f>'[9]SFP- Output Report'!C80</f>
        <v>0</v>
      </c>
      <c r="F76" s="11">
        <f>'[8]SFP- Output Report'!C80</f>
        <v>0</v>
      </c>
      <c r="G76" s="12">
        <f>'[7]SFP- Output Report'!C80</f>
        <v>-27383287.260000002</v>
      </c>
      <c r="H76" s="11">
        <f>'[6]SFP- Output Report'!C80</f>
        <v>-74355426.829999998</v>
      </c>
      <c r="I76" s="11">
        <f>'[5]SFP- Output Report'!C80</f>
        <v>0</v>
      </c>
      <c r="J76" s="11">
        <f>'[4]SFP- Output Report'!C80</f>
        <v>0</v>
      </c>
      <c r="K76" s="11">
        <f>'[3]SFP- Output Report'!C80</f>
        <v>0</v>
      </c>
      <c r="L76" s="11">
        <f>'[2]SFP- Output Report'!C80</f>
        <v>0</v>
      </c>
      <c r="M76" s="11">
        <f>'[1]SFP- Output Report'!C80</f>
        <v>-142678595.71000001</v>
      </c>
      <c r="N76" s="2">
        <f>SUM(D76:M76)</f>
        <v>-244417309.80000001</v>
      </c>
    </row>
    <row r="77" spans="2:14" ht="15" thickBot="1" x14ac:dyDescent="0.35">
      <c r="B77" s="6" t="s">
        <v>2</v>
      </c>
      <c r="C77" s="5"/>
      <c r="D77" s="3">
        <f>'[10]SFP- Output Report'!C81</f>
        <v>715426403.92999995</v>
      </c>
      <c r="E77" s="4">
        <f>'[9]SFP- Output Report'!C81</f>
        <v>2060300504.3</v>
      </c>
      <c r="F77" s="3">
        <f>'[8]SFP- Output Report'!C81</f>
        <v>438937600.32999998</v>
      </c>
      <c r="G77" s="4">
        <f>'[7]SFP- Output Report'!C81</f>
        <v>1939536553.8900001</v>
      </c>
      <c r="H77" s="3">
        <f>'[6]SFP- Output Report'!C81</f>
        <v>2344893398.4099998</v>
      </c>
      <c r="I77" s="3">
        <f>'[5]SFP- Output Report'!C81</f>
        <v>1000768543.84</v>
      </c>
      <c r="J77" s="3">
        <f>'[4]SFP- Output Report'!C81</f>
        <v>202459897.43000001</v>
      </c>
      <c r="K77" s="3">
        <f>'[3]SFP- Output Report'!C81</f>
        <v>177437494.44</v>
      </c>
      <c r="L77" s="3">
        <f>'[2]SFP- Output Report'!C81</f>
        <v>1723447237.9300001</v>
      </c>
      <c r="M77" s="3">
        <f>'[1]SFP- Output Report'!C81</f>
        <v>636016220.96000004</v>
      </c>
      <c r="N77" s="2">
        <f>SUM(D77:M77)</f>
        <v>11239223855.459999</v>
      </c>
    </row>
    <row r="78" spans="2:14" ht="8.25" customHeight="1" thickTop="1" x14ac:dyDescent="0.3">
      <c r="B78" s="10" t="s">
        <v>1</v>
      </c>
      <c r="C78" s="9"/>
      <c r="D78" s="8"/>
      <c r="E78" s="8"/>
      <c r="F78" s="8"/>
      <c r="G78" s="8"/>
      <c r="H78" s="8"/>
      <c r="I78" s="8"/>
      <c r="J78" s="8"/>
      <c r="K78" s="8"/>
      <c r="L78" s="8"/>
      <c r="M78" s="8"/>
      <c r="N78" s="7"/>
    </row>
    <row r="79" spans="2:14" ht="15" thickBot="1" x14ac:dyDescent="0.35">
      <c r="B79" s="6" t="s">
        <v>0</v>
      </c>
      <c r="C79" s="5"/>
      <c r="D79" s="3">
        <f>'[10]SFP- Output Report'!C83</f>
        <v>1173209187.05</v>
      </c>
      <c r="E79" s="4">
        <f>'[9]SFP- Output Report'!C83</f>
        <v>3106439179.96</v>
      </c>
      <c r="F79" s="3">
        <f>'[8]SFP- Output Report'!C83</f>
        <v>542342365.87</v>
      </c>
      <c r="G79" s="4">
        <f>'[7]SFP- Output Report'!C83</f>
        <v>2337909510.4000001</v>
      </c>
      <c r="H79" s="3">
        <f>'[6]SFP- Output Report'!C83</f>
        <v>3417081338.6100001</v>
      </c>
      <c r="I79" s="3">
        <f>'[5]SFP- Output Report'!C83</f>
        <v>1713608408.5899999</v>
      </c>
      <c r="J79" s="3">
        <f>'[4]SFP- Output Report'!C83</f>
        <v>279855292.85000002</v>
      </c>
      <c r="K79" s="3">
        <f>'[3]SFP- Output Report'!C83</f>
        <v>334581405.42000002</v>
      </c>
      <c r="L79" s="3">
        <f>'[2]SFP- Output Report'!C83</f>
        <v>3466579664.0700002</v>
      </c>
      <c r="M79" s="3">
        <f>'[1]SFP- Output Report'!C83</f>
        <v>1622218365.52</v>
      </c>
      <c r="N79" s="2">
        <f>SUM(D79:M79)</f>
        <v>17993824718.34</v>
      </c>
    </row>
    <row r="80" spans="2:14" ht="4.2" customHeight="1" thickTop="1" x14ac:dyDescent="0.3"/>
  </sheetData>
  <mergeCells count="77">
    <mergeCell ref="B8:C8"/>
    <mergeCell ref="B2:B6"/>
    <mergeCell ref="C2:D2"/>
    <mergeCell ref="C3:E3"/>
    <mergeCell ref="C4:G4"/>
    <mergeCell ref="C5:E6"/>
    <mergeCell ref="B13:C13"/>
    <mergeCell ref="B12:C12"/>
    <mergeCell ref="B15:C15"/>
    <mergeCell ref="B14:C14"/>
    <mergeCell ref="B9:C9"/>
    <mergeCell ref="B11:C11"/>
    <mergeCell ref="B10:C10"/>
    <mergeCell ref="B21:C21"/>
    <mergeCell ref="B20:C20"/>
    <mergeCell ref="B23:C23"/>
    <mergeCell ref="B22:C22"/>
    <mergeCell ref="B17:C17"/>
    <mergeCell ref="B16:C16"/>
    <mergeCell ref="B19:C19"/>
    <mergeCell ref="B18:C18"/>
    <mergeCell ref="B29:C29"/>
    <mergeCell ref="B28:C28"/>
    <mergeCell ref="B31:C31"/>
    <mergeCell ref="B30:C30"/>
    <mergeCell ref="B25:C25"/>
    <mergeCell ref="B24:C24"/>
    <mergeCell ref="B27:C27"/>
    <mergeCell ref="B26:C26"/>
    <mergeCell ref="B37:C37"/>
    <mergeCell ref="B36:C36"/>
    <mergeCell ref="B39:C39"/>
    <mergeCell ref="B38:C38"/>
    <mergeCell ref="B33:C33"/>
    <mergeCell ref="B32:C32"/>
    <mergeCell ref="B35:C35"/>
    <mergeCell ref="B34:C34"/>
    <mergeCell ref="B45:C45"/>
    <mergeCell ref="B44:C44"/>
    <mergeCell ref="B47:C47"/>
    <mergeCell ref="B46:C46"/>
    <mergeCell ref="B41:C41"/>
    <mergeCell ref="B40:C40"/>
    <mergeCell ref="B43:C43"/>
    <mergeCell ref="B42:C42"/>
    <mergeCell ref="B53:C53"/>
    <mergeCell ref="B52:C52"/>
    <mergeCell ref="B55:C55"/>
    <mergeCell ref="B54:C54"/>
    <mergeCell ref="B49:C49"/>
    <mergeCell ref="B48:C48"/>
    <mergeCell ref="B51:C51"/>
    <mergeCell ref="B50:C50"/>
    <mergeCell ref="B61:C61"/>
    <mergeCell ref="B60:C60"/>
    <mergeCell ref="B63:C63"/>
    <mergeCell ref="B62:C62"/>
    <mergeCell ref="B57:C57"/>
    <mergeCell ref="B56:C56"/>
    <mergeCell ref="B59:C59"/>
    <mergeCell ref="B58:C58"/>
    <mergeCell ref="B69:C69"/>
    <mergeCell ref="B68:C68"/>
    <mergeCell ref="B71:C71"/>
    <mergeCell ref="B70:C70"/>
    <mergeCell ref="B65:C65"/>
    <mergeCell ref="B64:C64"/>
    <mergeCell ref="B67:C67"/>
    <mergeCell ref="B66:C66"/>
    <mergeCell ref="B77:C77"/>
    <mergeCell ref="B76:C76"/>
    <mergeCell ref="B79:C79"/>
    <mergeCell ref="B78:C78"/>
    <mergeCell ref="B73:C73"/>
    <mergeCell ref="B72:C72"/>
    <mergeCell ref="B75:C75"/>
    <mergeCell ref="B74:C74"/>
  </mergeCells>
  <printOptions horizontalCentered="1"/>
  <pageMargins left="0.2" right="0.2" top="0" bottom="0" header="0" footer="0"/>
  <pageSetup paperSize="9" scale="74" orientation="portrait" horizontalDpi="300" verticalDpi="300" r:id="rId1"/>
  <headerFooter alignWithMargins="0"/>
  <colBreaks count="1" manualBreakCount="1">
    <brk id="9" max="7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REGION 7</vt:lpstr>
      <vt:lpstr>'REGION 7'!Print_Area</vt:lpstr>
      <vt:lpstr>'REGION 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Juvee Gail D. Sagun</dc:creator>
  <cp:lastModifiedBy>Juvee Gail D. Sagun</cp:lastModifiedBy>
  <dcterms:created xsi:type="dcterms:W3CDTF">2025-01-19T01:28:37Z</dcterms:created>
  <dcterms:modified xsi:type="dcterms:W3CDTF">2025-01-19T01:28:57Z</dcterms:modified>
</cp:coreProperties>
</file>